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FSKHK03\Desktop\"/>
    </mc:Choice>
  </mc:AlternateContent>
  <xr:revisionPtr revIDLastSave="0" documentId="13_ncr:1_{EE9AF6C2-8F98-46AB-A3F1-BE9060833151}" xr6:coauthVersionLast="47" xr6:coauthVersionMax="47" xr10:uidLastSave="{00000000-0000-0000-0000-000000000000}"/>
  <bookViews>
    <workbookView xWindow="-108" yWindow="-108" windowWidth="23256" windowHeight="12456" xr2:uid="{00000000-000D-0000-FFFF-FFFF00000000}"/>
  </bookViews>
  <sheets>
    <sheet name="様式" sheetId="2" r:id="rId1"/>
    <sheet name="記入例" sheetId="1"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4" i="1" l="1"/>
  <c r="S40" i="1"/>
  <c r="S41" i="1"/>
  <c r="S42" i="1"/>
  <c r="S39" i="1"/>
  <c r="S39" i="2"/>
  <c r="S40" i="2"/>
  <c r="I37" i="2"/>
  <c r="T86" i="2"/>
  <c r="U86" i="2"/>
  <c r="U40" i="2" s="1"/>
  <c r="Q89" i="2"/>
  <c r="P89" i="2"/>
  <c r="O89" i="2"/>
  <c r="N89" i="2"/>
  <c r="O40" i="2" s="1"/>
  <c r="M89" i="2"/>
  <c r="N40" i="2" s="1"/>
  <c r="L89" i="2"/>
  <c r="M40" i="2" s="1"/>
  <c r="J89" i="2"/>
  <c r="I89" i="2"/>
  <c r="H89" i="2"/>
  <c r="G89" i="2"/>
  <c r="F89" i="2"/>
  <c r="G40" i="2" s="1"/>
  <c r="E89" i="2"/>
  <c r="F40" i="2" s="1"/>
  <c r="Q88" i="2"/>
  <c r="P88" i="2"/>
  <c r="Q39" i="2" s="1"/>
  <c r="O88" i="2"/>
  <c r="P39" i="2" s="1"/>
  <c r="N88" i="2"/>
  <c r="O39" i="2" s="1"/>
  <c r="M88" i="2"/>
  <c r="N39" i="2" s="1"/>
  <c r="L88" i="2"/>
  <c r="M39" i="2" s="1"/>
  <c r="K88" i="2"/>
  <c r="L39" i="2" s="1"/>
  <c r="J88" i="2"/>
  <c r="K39" i="2" s="1"/>
  <c r="I88" i="2"/>
  <c r="H88" i="2"/>
  <c r="G88" i="2"/>
  <c r="H39" i="2" s="1"/>
  <c r="F88" i="2"/>
  <c r="G39" i="2" s="1"/>
  <c r="E88" i="2"/>
  <c r="F39" i="2" s="1"/>
  <c r="Q87" i="2"/>
  <c r="P87" i="2"/>
  <c r="Q38" i="2" s="1"/>
  <c r="O87" i="2"/>
  <c r="P38" i="2" s="1"/>
  <c r="N87" i="2"/>
  <c r="O38" i="2" s="1"/>
  <c r="M87" i="2"/>
  <c r="N38" i="2" s="1"/>
  <c r="L87" i="2"/>
  <c r="M38" i="2" s="1"/>
  <c r="K87" i="2"/>
  <c r="L38" i="2" s="1"/>
  <c r="J87" i="2"/>
  <c r="K38" i="2" s="1"/>
  <c r="I87" i="2"/>
  <c r="H87" i="2"/>
  <c r="G87" i="2"/>
  <c r="F87" i="2"/>
  <c r="E87" i="2"/>
  <c r="F38" i="2" s="1"/>
  <c r="Q86" i="2"/>
  <c r="P86" i="2"/>
  <c r="Q37" i="2" s="1"/>
  <c r="O86" i="2"/>
  <c r="P37" i="2" s="1"/>
  <c r="N86" i="2"/>
  <c r="O37" i="2" s="1"/>
  <c r="M86" i="2"/>
  <c r="N37" i="2" s="1"/>
  <c r="L86" i="2"/>
  <c r="M37" i="2" s="1"/>
  <c r="K86" i="2"/>
  <c r="L37" i="2" s="1"/>
  <c r="J86" i="2"/>
  <c r="K37" i="2" s="1"/>
  <c r="I86" i="2"/>
  <c r="J37" i="2" s="1"/>
  <c r="H86" i="2"/>
  <c r="G86" i="2"/>
  <c r="H37" i="2" s="1"/>
  <c r="F86" i="2"/>
  <c r="G37" i="2" s="1"/>
  <c r="E86" i="2"/>
  <c r="F37" i="2" s="1"/>
  <c r="R85" i="2"/>
  <c r="R84" i="2"/>
  <c r="R83" i="2"/>
  <c r="R82" i="2"/>
  <c r="R81" i="2"/>
  <c r="R80" i="2"/>
  <c r="R79" i="2"/>
  <c r="R78" i="2"/>
  <c r="R77" i="2"/>
  <c r="R76" i="2"/>
  <c r="R75" i="2"/>
  <c r="R74" i="2"/>
  <c r="R73" i="2"/>
  <c r="R72" i="2"/>
  <c r="R71" i="2"/>
  <c r="R70" i="2"/>
  <c r="R69" i="2"/>
  <c r="R68" i="2"/>
  <c r="R67" i="2"/>
  <c r="R66" i="2"/>
  <c r="R65" i="2"/>
  <c r="R64" i="2"/>
  <c r="R63" i="2"/>
  <c r="R62" i="2"/>
  <c r="R61" i="2"/>
  <c r="R60" i="2"/>
  <c r="R59" i="2"/>
  <c r="R58" i="2"/>
  <c r="R57" i="2"/>
  <c r="R56" i="2"/>
  <c r="R55" i="2"/>
  <c r="R54" i="2"/>
  <c r="R53" i="2"/>
  <c r="R52" i="2"/>
  <c r="R51" i="2"/>
  <c r="R50" i="2"/>
  <c r="R49" i="2"/>
  <c r="R48" i="2"/>
  <c r="R47" i="2"/>
  <c r="S46" i="2"/>
  <c r="S50" i="2" s="1"/>
  <c r="S54" i="2" s="1"/>
  <c r="S58" i="2" s="1"/>
  <c r="S62" i="2" s="1"/>
  <c r="S66" i="2" s="1"/>
  <c r="R46" i="2"/>
  <c r="Q40" i="2"/>
  <c r="P40" i="2"/>
  <c r="K40" i="2"/>
  <c r="J40" i="2"/>
  <c r="I40" i="2"/>
  <c r="H40" i="2"/>
  <c r="J39" i="2"/>
  <c r="I39" i="2"/>
  <c r="J38" i="2"/>
  <c r="I38" i="2"/>
  <c r="H38" i="2"/>
  <c r="G38" i="2"/>
  <c r="R28" i="2"/>
  <c r="R27" i="2"/>
  <c r="R26" i="2"/>
  <c r="R25" i="2"/>
  <c r="R24" i="2"/>
  <c r="R23" i="2"/>
  <c r="R22" i="2"/>
  <c r="R21" i="2"/>
  <c r="R20" i="2"/>
  <c r="R19" i="2"/>
  <c r="Q94" i="1"/>
  <c r="P94" i="1"/>
  <c r="O94" i="1"/>
  <c r="N94" i="1"/>
  <c r="M94" i="1"/>
  <c r="N42" i="1" s="1"/>
  <c r="L94" i="1"/>
  <c r="M42" i="1" s="1"/>
  <c r="K94" i="1"/>
  <c r="L42" i="1" s="1"/>
  <c r="J94" i="1"/>
  <c r="K42" i="1" s="1"/>
  <c r="I94" i="1"/>
  <c r="J42" i="1" s="1"/>
  <c r="H94" i="1"/>
  <c r="I42" i="1" s="1"/>
  <c r="G94" i="1"/>
  <c r="F94" i="1"/>
  <c r="G42" i="1" s="1"/>
  <c r="E94" i="1"/>
  <c r="F42" i="1" s="1"/>
  <c r="Q93" i="1"/>
  <c r="P93" i="1"/>
  <c r="Q41" i="1" s="1"/>
  <c r="O93" i="1"/>
  <c r="P41" i="1" s="1"/>
  <c r="N93" i="1"/>
  <c r="O41" i="1" s="1"/>
  <c r="M93" i="1"/>
  <c r="N41" i="1" s="1"/>
  <c r="L93" i="1"/>
  <c r="M41" i="1" s="1"/>
  <c r="K93" i="1"/>
  <c r="L41" i="1" s="1"/>
  <c r="J93" i="1"/>
  <c r="K41" i="1" s="1"/>
  <c r="I93" i="1"/>
  <c r="J41" i="1" s="1"/>
  <c r="H93" i="1"/>
  <c r="I41" i="1" s="1"/>
  <c r="G93" i="1"/>
  <c r="H41" i="1" s="1"/>
  <c r="F93" i="1"/>
  <c r="G41" i="1" s="1"/>
  <c r="E93" i="1"/>
  <c r="F41" i="1" s="1"/>
  <c r="D93" i="1"/>
  <c r="Q92" i="1"/>
  <c r="P92" i="1"/>
  <c r="Q40" i="1" s="1"/>
  <c r="O92" i="1"/>
  <c r="P40" i="1" s="1"/>
  <c r="N92" i="1"/>
  <c r="O40" i="1" s="1"/>
  <c r="M92" i="1"/>
  <c r="N40" i="1" s="1"/>
  <c r="L92" i="1"/>
  <c r="M40" i="1" s="1"/>
  <c r="K92" i="1"/>
  <c r="L40" i="1" s="1"/>
  <c r="J92" i="1"/>
  <c r="K40" i="1" s="1"/>
  <c r="I92" i="1"/>
  <c r="J40" i="1" s="1"/>
  <c r="H92" i="1"/>
  <c r="I40" i="1" s="1"/>
  <c r="G92" i="1"/>
  <c r="H40" i="1" s="1"/>
  <c r="F92" i="1"/>
  <c r="G40" i="1" s="1"/>
  <c r="E92" i="1"/>
  <c r="F40" i="1" s="1"/>
  <c r="D92" i="1"/>
  <c r="U91" i="1"/>
  <c r="U42" i="1" s="1"/>
  <c r="T91" i="1"/>
  <c r="Q91" i="1"/>
  <c r="P91" i="1"/>
  <c r="Q39" i="1" s="1"/>
  <c r="O91" i="1"/>
  <c r="P39" i="1" s="1"/>
  <c r="N91" i="1"/>
  <c r="O39" i="1" s="1"/>
  <c r="M91" i="1"/>
  <c r="N39" i="1" s="1"/>
  <c r="L91" i="1"/>
  <c r="M39" i="1" s="1"/>
  <c r="K91" i="1"/>
  <c r="L39" i="1" s="1"/>
  <c r="J91" i="1"/>
  <c r="K39" i="1" s="1"/>
  <c r="I91" i="1"/>
  <c r="J39" i="1" s="1"/>
  <c r="H91" i="1"/>
  <c r="I39" i="1" s="1"/>
  <c r="G91" i="1"/>
  <c r="H39" i="1" s="1"/>
  <c r="F91" i="1"/>
  <c r="E91" i="1"/>
  <c r="D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S51" i="1"/>
  <c r="S55" i="1" s="1"/>
  <c r="S59" i="1" s="1"/>
  <c r="S63" i="1" s="1"/>
  <c r="S67" i="1" s="1"/>
  <c r="S71" i="1" s="1"/>
  <c r="R51" i="1"/>
  <c r="Q42" i="1"/>
  <c r="P42" i="1"/>
  <c r="O42" i="1"/>
  <c r="H42" i="1"/>
  <c r="G39" i="1"/>
  <c r="F39" i="1"/>
  <c r="T29" i="1"/>
  <c r="R28" i="1"/>
  <c r="R27" i="1"/>
  <c r="R26" i="1"/>
  <c r="R25" i="1"/>
  <c r="R24" i="1"/>
  <c r="R23" i="1"/>
  <c r="R22" i="1"/>
  <c r="R21" i="1"/>
  <c r="R20" i="1"/>
  <c r="R19" i="1"/>
  <c r="O19" i="1"/>
  <c r="M19" i="1"/>
  <c r="I9" i="1"/>
  <c r="R37" i="2" l="1"/>
  <c r="S37" i="2" s="1"/>
  <c r="R91" i="1"/>
  <c r="U39" i="1" s="1"/>
  <c r="R92" i="1"/>
  <c r="U40" i="1" s="1"/>
  <c r="R94" i="1"/>
  <c r="R29" i="1"/>
  <c r="R42" i="1"/>
  <c r="V42" i="1" s="1"/>
  <c r="R93" i="1"/>
  <c r="U41" i="1" s="1"/>
  <c r="R39" i="1"/>
  <c r="R29" i="2"/>
  <c r="R86" i="2"/>
  <c r="U37" i="2" s="1"/>
  <c r="R89" i="2"/>
  <c r="R87" i="2"/>
  <c r="U38" i="2" s="1"/>
  <c r="R88" i="2"/>
  <c r="U39" i="2" s="1"/>
  <c r="R39" i="2"/>
  <c r="S86" i="2"/>
  <c r="S70" i="2"/>
  <c r="S74" i="2" s="1"/>
  <c r="S78" i="2" s="1"/>
  <c r="S82" i="2" s="1"/>
  <c r="R38" i="2"/>
  <c r="S38" i="2" s="1"/>
  <c r="K89" i="2"/>
  <c r="L40" i="2" s="1"/>
  <c r="R40" i="2" s="1"/>
  <c r="S91" i="1"/>
  <c r="S75" i="1"/>
  <c r="S79" i="1" s="1"/>
  <c r="S83" i="1" s="1"/>
  <c r="S87" i="1" s="1"/>
  <c r="R41" i="1"/>
  <c r="T39" i="1"/>
  <c r="R40" i="1"/>
  <c r="T42" i="1" l="1"/>
  <c r="V39" i="1"/>
  <c r="V40" i="2"/>
  <c r="T40" i="2"/>
  <c r="V37" i="2"/>
  <c r="T37" i="2"/>
  <c r="V38" i="2"/>
  <c r="T38" i="2"/>
  <c r="T39" i="2"/>
  <c r="V39" i="2"/>
  <c r="V41" i="1"/>
  <c r="T41" i="1"/>
  <c r="V40" i="1"/>
  <c r="T40" i="1"/>
</calcChain>
</file>

<file path=xl/sharedStrings.xml><?xml version="1.0" encoding="utf-8"?>
<sst xmlns="http://schemas.openxmlformats.org/spreadsheetml/2006/main" count="400" uniqueCount="100">
  <si>
    <t>県単事業に係る新規品目・対象市場地区の　追加　・　削除　要望書</t>
    <rPh sb="0" eb="1">
      <t>ケン</t>
    </rPh>
    <rPh sb="1" eb="2">
      <t>タン</t>
    </rPh>
    <rPh sb="2" eb="4">
      <t>ジギョウ</t>
    </rPh>
    <rPh sb="5" eb="6">
      <t>カカ</t>
    </rPh>
    <rPh sb="7" eb="9">
      <t>シンキ</t>
    </rPh>
    <rPh sb="9" eb="11">
      <t>ヒンモク</t>
    </rPh>
    <rPh sb="12" eb="14">
      <t>タイショウ</t>
    </rPh>
    <rPh sb="14" eb="16">
      <t>シジョウ</t>
    </rPh>
    <rPh sb="16" eb="18">
      <t>チク</t>
    </rPh>
    <rPh sb="20" eb="22">
      <t>ツイカ</t>
    </rPh>
    <rPh sb="25" eb="27">
      <t>サクジョ</t>
    </rPh>
    <rPh sb="28" eb="30">
      <t>ヨウボウ</t>
    </rPh>
    <rPh sb="30" eb="31">
      <t>ショ</t>
    </rPh>
    <phoneticPr fontId="3"/>
  </si>
  <si>
    <t>（番号）○○発№○○○</t>
    <rPh sb="1" eb="3">
      <t>バンゴウ</t>
    </rPh>
    <rPh sb="6" eb="7">
      <t>ハツ</t>
    </rPh>
    <phoneticPr fontId="3"/>
  </si>
  <si>
    <t>令和　　年　　月　　日</t>
    <rPh sb="0" eb="2">
      <t>レイワ</t>
    </rPh>
    <rPh sb="4" eb="5">
      <t>ネン</t>
    </rPh>
    <rPh sb="7" eb="8">
      <t>ツキ</t>
    </rPh>
    <rPh sb="10" eb="11">
      <t>ヒ</t>
    </rPh>
    <phoneticPr fontId="3"/>
  </si>
  <si>
    <t>公益社団法人福島県青果物価格補償協会</t>
    <rPh sb="0" eb="2">
      <t>コウエキ</t>
    </rPh>
    <rPh sb="2" eb="4">
      <t>シャダン</t>
    </rPh>
    <rPh sb="4" eb="6">
      <t>ホウジン</t>
    </rPh>
    <rPh sb="6" eb="9">
      <t>フクシマケン</t>
    </rPh>
    <rPh sb="9" eb="12">
      <t>セイカブツ</t>
    </rPh>
    <rPh sb="12" eb="16">
      <t>カカクホショウ</t>
    </rPh>
    <rPh sb="16" eb="18">
      <t>キョウカイ</t>
    </rPh>
    <phoneticPr fontId="3"/>
  </si>
  <si>
    <t>Ｊ　Ａ　名</t>
    <rPh sb="4" eb="5">
      <t>ナ</t>
    </rPh>
    <phoneticPr fontId="3"/>
  </si>
  <si>
    <t>（代表者名）</t>
    <rPh sb="1" eb="4">
      <t>ダイヒョウシャ</t>
    </rPh>
    <rPh sb="4" eb="5">
      <t>ナ</t>
    </rPh>
    <phoneticPr fontId="3"/>
  </si>
  <si>
    <t>　貴会の要領を承知の上、下記のとおり県単事業の新品目・対象市場地区の</t>
    <rPh sb="1" eb="2">
      <t>キ</t>
    </rPh>
    <rPh sb="2" eb="3">
      <t>カイ</t>
    </rPh>
    <rPh sb="4" eb="6">
      <t>ヨウリョウ</t>
    </rPh>
    <rPh sb="7" eb="9">
      <t>ショウチ</t>
    </rPh>
    <rPh sb="10" eb="11">
      <t>ウエ</t>
    </rPh>
    <rPh sb="12" eb="14">
      <t>カキ</t>
    </rPh>
    <rPh sb="18" eb="19">
      <t>ケン</t>
    </rPh>
    <rPh sb="19" eb="20">
      <t>タン</t>
    </rPh>
    <rPh sb="20" eb="22">
      <t>ジギョウ</t>
    </rPh>
    <phoneticPr fontId="3"/>
  </si>
  <si>
    <t>追加・削除を要望致します。</t>
    <rPh sb="6" eb="8">
      <t>ヨウボウ</t>
    </rPh>
    <phoneticPr fontId="3"/>
  </si>
  <si>
    <t>県単事業生産計画書</t>
    <rPh sb="0" eb="1">
      <t>ケン</t>
    </rPh>
    <rPh sb="1" eb="2">
      <t>タン</t>
    </rPh>
    <rPh sb="2" eb="4">
      <t>ジギョウ</t>
    </rPh>
    <rPh sb="4" eb="6">
      <t>セイサン</t>
    </rPh>
    <rPh sb="6" eb="8">
      <t>ケイカク</t>
    </rPh>
    <rPh sb="8" eb="9">
      <t>ショ</t>
    </rPh>
    <phoneticPr fontId="3"/>
  </si>
  <si>
    <t>Ｊ　　　Ａ　　　名</t>
    <rPh sb="8" eb="9">
      <t>ナ</t>
    </rPh>
    <phoneticPr fontId="3"/>
  </si>
  <si>
    <t>（JA名）</t>
    <rPh sb="3" eb="4">
      <t>メイ</t>
    </rPh>
    <phoneticPr fontId="3"/>
  </si>
  <si>
    <t>JA○○○</t>
    <phoneticPr fontId="3"/>
  </si>
  <si>
    <t>新　規　品　目</t>
    <rPh sb="0" eb="1">
      <t>シン</t>
    </rPh>
    <rPh sb="2" eb="3">
      <t>タダシ</t>
    </rPh>
    <rPh sb="4" eb="5">
      <t>シナ</t>
    </rPh>
    <rPh sb="6" eb="7">
      <t>メ</t>
    </rPh>
    <phoneticPr fontId="3"/>
  </si>
  <si>
    <t>（所属部課）</t>
    <rPh sb="1" eb="3">
      <t>ショゾク</t>
    </rPh>
    <rPh sb="3" eb="4">
      <t>ブ</t>
    </rPh>
    <rPh sb="4" eb="5">
      <t>カ</t>
    </rPh>
    <phoneticPr fontId="3"/>
  </si>
  <si>
    <t>○　○　部　○　○　課</t>
    <rPh sb="4" eb="5">
      <t>ブ</t>
    </rPh>
    <rPh sb="10" eb="11">
      <t>カ</t>
    </rPh>
    <phoneticPr fontId="3"/>
  </si>
  <si>
    <t>品目名</t>
    <rPh sb="0" eb="2">
      <t>ヒンモク</t>
    </rPh>
    <rPh sb="2" eb="3">
      <t>メイ</t>
    </rPh>
    <phoneticPr fontId="3"/>
  </si>
  <si>
    <t>出荷期間</t>
    <rPh sb="0" eb="2">
      <t>シュッカ</t>
    </rPh>
    <rPh sb="2" eb="4">
      <t>キカン</t>
    </rPh>
    <phoneticPr fontId="3"/>
  </si>
  <si>
    <t>対象市場</t>
    <rPh sb="0" eb="2">
      <t>タイショウ</t>
    </rPh>
    <rPh sb="2" eb="4">
      <t>シジョウ</t>
    </rPh>
    <phoneticPr fontId="3"/>
  </si>
  <si>
    <t>生産者数（人）</t>
    <rPh sb="0" eb="2">
      <t>セイサン</t>
    </rPh>
    <rPh sb="2" eb="3">
      <t>シャ</t>
    </rPh>
    <rPh sb="3" eb="4">
      <t>スウ</t>
    </rPh>
    <rPh sb="5" eb="6">
      <t>ヒト</t>
    </rPh>
    <phoneticPr fontId="3"/>
  </si>
  <si>
    <t>（作成者名）</t>
    <rPh sb="1" eb="4">
      <t>サクセイシャ</t>
    </rPh>
    <rPh sb="4" eb="5">
      <t>メイ</t>
    </rPh>
    <phoneticPr fontId="3"/>
  </si>
  <si>
    <t>○　○　○　○</t>
    <phoneticPr fontId="3"/>
  </si>
  <si>
    <t>北海道</t>
    <rPh sb="0" eb="3">
      <t>ホッカイドウ</t>
    </rPh>
    <phoneticPr fontId="3"/>
  </si>
  <si>
    <t>対象産地の範囲(市町村)</t>
    <phoneticPr fontId="3"/>
  </si>
  <si>
    <t>○○○市、△△△市、</t>
    <rPh sb="3" eb="4">
      <t>シ</t>
    </rPh>
    <rPh sb="8" eb="9">
      <t>シ</t>
    </rPh>
    <phoneticPr fontId="3"/>
  </si>
  <si>
    <t>東北</t>
    <rPh sb="0" eb="2">
      <t>トウホク</t>
    </rPh>
    <phoneticPr fontId="3"/>
  </si>
  <si>
    <t>□□□町、●●●村</t>
    <rPh sb="3" eb="4">
      <t>マチ</t>
    </rPh>
    <rPh sb="8" eb="9">
      <t>ムラ</t>
    </rPh>
    <phoneticPr fontId="3"/>
  </si>
  <si>
    <t>関東</t>
    <rPh sb="0" eb="2">
      <t>カントウ</t>
    </rPh>
    <phoneticPr fontId="3"/>
  </si>
  <si>
    <t>ピオーネ</t>
    <phoneticPr fontId="3"/>
  </si>
  <si>
    <t>北陸</t>
    <rPh sb="0" eb="2">
      <t>ホクリク</t>
    </rPh>
    <phoneticPr fontId="3"/>
  </si>
  <si>
    <t>　対象出荷期間</t>
    <rPh sb="1" eb="2">
      <t>タイ</t>
    </rPh>
    <rPh sb="2" eb="3">
      <t>ゾウ</t>
    </rPh>
    <rPh sb="3" eb="4">
      <t>デ</t>
    </rPh>
    <rPh sb="4" eb="5">
      <t>ニ</t>
    </rPh>
    <rPh sb="5" eb="6">
      <t>キ</t>
    </rPh>
    <rPh sb="6" eb="7">
      <t>アイダ</t>
    </rPh>
    <phoneticPr fontId="3"/>
  </si>
  <si>
    <t>９月～１２月</t>
    <rPh sb="1" eb="2">
      <t>ツキ</t>
    </rPh>
    <rPh sb="5" eb="6">
      <t>ツキ</t>
    </rPh>
    <phoneticPr fontId="3"/>
  </si>
  <si>
    <t>東海</t>
    <rPh sb="0" eb="2">
      <t>トウカイ</t>
    </rPh>
    <phoneticPr fontId="3"/>
  </si>
  <si>
    <t>　生産出荷計画樹立年月日</t>
    <rPh sb="1" eb="3">
      <t>セイサン</t>
    </rPh>
    <rPh sb="3" eb="5">
      <t>シュッカ</t>
    </rPh>
    <rPh sb="5" eb="7">
      <t>ケイカク</t>
    </rPh>
    <rPh sb="7" eb="9">
      <t>ジュリツ</t>
    </rPh>
    <rPh sb="9" eb="12">
      <t>ネンガッピ</t>
    </rPh>
    <phoneticPr fontId="3"/>
  </si>
  <si>
    <t>令和○年○○月○○日</t>
    <rPh sb="0" eb="2">
      <t>レイワ</t>
    </rPh>
    <rPh sb="3" eb="4">
      <t>ネン</t>
    </rPh>
    <rPh sb="6" eb="7">
      <t>ツキ</t>
    </rPh>
    <rPh sb="9" eb="10">
      <t>ヒ</t>
    </rPh>
    <phoneticPr fontId="3"/>
  </si>
  <si>
    <t>近畿</t>
    <rPh sb="0" eb="2">
      <t>キンキ</t>
    </rPh>
    <phoneticPr fontId="3"/>
  </si>
  <si>
    <t>　要　望　理　由</t>
    <rPh sb="1" eb="2">
      <t>ヨウ</t>
    </rPh>
    <rPh sb="3" eb="4">
      <t>ノゾ</t>
    </rPh>
    <rPh sb="5" eb="6">
      <t>リ</t>
    </rPh>
    <rPh sb="7" eb="8">
      <t>ヨシ</t>
    </rPh>
    <phoneticPr fontId="3"/>
  </si>
  <si>
    <t>○○○市の特産品として、市と共に産地拡大を進めており、今後</t>
    <rPh sb="3" eb="4">
      <t>シ</t>
    </rPh>
    <rPh sb="5" eb="7">
      <t>トクサン</t>
    </rPh>
    <rPh sb="7" eb="8">
      <t>ヒン</t>
    </rPh>
    <rPh sb="12" eb="13">
      <t>シ</t>
    </rPh>
    <rPh sb="14" eb="15">
      <t>トモ</t>
    </rPh>
    <rPh sb="16" eb="18">
      <t>サンチ</t>
    </rPh>
    <rPh sb="18" eb="20">
      <t>カクダイ</t>
    </rPh>
    <rPh sb="21" eb="22">
      <t>スス</t>
    </rPh>
    <rPh sb="27" eb="29">
      <t>コンゴ</t>
    </rPh>
    <phoneticPr fontId="3"/>
  </si>
  <si>
    <t>中国</t>
    <rPh sb="0" eb="2">
      <t>チュウゴク</t>
    </rPh>
    <phoneticPr fontId="3"/>
  </si>
  <si>
    <t>出荷量が増加すると見込まれるため。</t>
    <rPh sb="4" eb="6">
      <t>ゾウカ</t>
    </rPh>
    <rPh sb="9" eb="11">
      <t>ミコ</t>
    </rPh>
    <phoneticPr fontId="3"/>
  </si>
  <si>
    <t>四国</t>
    <rPh sb="0" eb="2">
      <t>シコク</t>
    </rPh>
    <phoneticPr fontId="3"/>
  </si>
  <si>
    <t>九州</t>
    <rPh sb="0" eb="2">
      <t>キュウシュウ</t>
    </rPh>
    <phoneticPr fontId="3"/>
  </si>
  <si>
    <t>沖縄</t>
    <rPh sb="0" eb="2">
      <t>オキナワ</t>
    </rPh>
    <phoneticPr fontId="3"/>
  </si>
  <si>
    <t>合計</t>
    <rPh sb="0" eb="2">
      <t>ゴウケイ</t>
    </rPh>
    <phoneticPr fontId="3"/>
  </si>
  <si>
    <t>１．生産出荷計画に関する事項</t>
    <rPh sb="2" eb="4">
      <t>セイサン</t>
    </rPh>
    <rPh sb="4" eb="6">
      <t>シュッカ</t>
    </rPh>
    <rPh sb="6" eb="8">
      <t>ケイカク</t>
    </rPh>
    <rPh sb="9" eb="10">
      <t>カン</t>
    </rPh>
    <rPh sb="12" eb="14">
      <t>ジコウ</t>
    </rPh>
    <phoneticPr fontId="3"/>
  </si>
  <si>
    <t>（１）月別生産出荷計画に関する事項</t>
    <rPh sb="3" eb="5">
      <t>ツキベツ</t>
    </rPh>
    <rPh sb="5" eb="7">
      <t>セイサン</t>
    </rPh>
    <rPh sb="7" eb="9">
      <t>シュッカ</t>
    </rPh>
    <rPh sb="9" eb="11">
      <t>ケイカク</t>
    </rPh>
    <rPh sb="12" eb="13">
      <t>カン</t>
    </rPh>
    <rPh sb="15" eb="17">
      <t>ジコウ</t>
    </rPh>
    <phoneticPr fontId="3"/>
  </si>
  <si>
    <t>作付面積</t>
    <rPh sb="0" eb="2">
      <t>サクツケ</t>
    </rPh>
    <rPh sb="2" eb="4">
      <t>メンセキ</t>
    </rPh>
    <phoneticPr fontId="3"/>
  </si>
  <si>
    <t>生産者数</t>
    <rPh sb="0" eb="3">
      <t>セイサンシャ</t>
    </rPh>
    <rPh sb="3" eb="4">
      <t>スウ</t>
    </rPh>
    <phoneticPr fontId="3"/>
  </si>
  <si>
    <t>10a当り</t>
    <rPh sb="3" eb="4">
      <t>アタ</t>
    </rPh>
    <phoneticPr fontId="3"/>
  </si>
  <si>
    <t>年　度</t>
    <rPh sb="0" eb="1">
      <t>トシ</t>
    </rPh>
    <rPh sb="2" eb="3">
      <t>タビ</t>
    </rPh>
    <phoneticPr fontId="3"/>
  </si>
  <si>
    <t>（ha）</t>
    <phoneticPr fontId="3"/>
  </si>
  <si>
    <t>（人）</t>
    <rPh sb="1" eb="2">
      <t>ニン</t>
    </rPh>
    <phoneticPr fontId="3"/>
  </si>
  <si>
    <t>04月</t>
    <rPh sb="2" eb="3">
      <t>ツキ</t>
    </rPh>
    <phoneticPr fontId="3"/>
  </si>
  <si>
    <t>05月</t>
    <rPh sb="2" eb="3">
      <t>ツキ</t>
    </rPh>
    <phoneticPr fontId="3"/>
  </si>
  <si>
    <t>06月</t>
    <rPh sb="2" eb="3">
      <t>ツキ</t>
    </rPh>
    <phoneticPr fontId="3"/>
  </si>
  <si>
    <t>07月</t>
    <rPh sb="2" eb="3">
      <t>ツキ</t>
    </rPh>
    <phoneticPr fontId="3"/>
  </si>
  <si>
    <t>08月</t>
    <rPh sb="2" eb="3">
      <t>ツキ</t>
    </rPh>
    <phoneticPr fontId="3"/>
  </si>
  <si>
    <t>09月</t>
    <rPh sb="2" eb="3">
      <t>ツキ</t>
    </rPh>
    <phoneticPr fontId="3"/>
  </si>
  <si>
    <t>10月</t>
    <rPh sb="2" eb="3">
      <t>ツキ</t>
    </rPh>
    <phoneticPr fontId="3"/>
  </si>
  <si>
    <t>11月</t>
    <rPh sb="2" eb="3">
      <t>ツキ</t>
    </rPh>
    <phoneticPr fontId="3"/>
  </si>
  <si>
    <t>12月</t>
    <rPh sb="2" eb="3">
      <t>ツキ</t>
    </rPh>
    <phoneticPr fontId="3"/>
  </si>
  <si>
    <t>01月</t>
    <rPh sb="2" eb="3">
      <t>ツキ</t>
    </rPh>
    <phoneticPr fontId="3"/>
  </si>
  <si>
    <t>02月</t>
    <rPh sb="2" eb="3">
      <t>ツキ</t>
    </rPh>
    <phoneticPr fontId="3"/>
  </si>
  <si>
    <t>03月</t>
    <rPh sb="2" eb="3">
      <t>ツキ</t>
    </rPh>
    <phoneticPr fontId="3"/>
  </si>
  <si>
    <t>計</t>
    <rPh sb="0" eb="1">
      <t>ケイ</t>
    </rPh>
    <phoneticPr fontId="3"/>
  </si>
  <si>
    <t>総出荷量</t>
    <rPh sb="0" eb="1">
      <t>ソウ</t>
    </rPh>
    <rPh sb="1" eb="3">
      <t>シュッカ</t>
    </rPh>
    <rPh sb="3" eb="4">
      <t>リョウ</t>
    </rPh>
    <phoneticPr fontId="3"/>
  </si>
  <si>
    <t>向出荷量</t>
    <rPh sb="0" eb="1">
      <t>ム</t>
    </rPh>
    <rPh sb="1" eb="3">
      <t>シュッカ</t>
    </rPh>
    <rPh sb="3" eb="4">
      <t>リョウ</t>
    </rPh>
    <phoneticPr fontId="3"/>
  </si>
  <si>
    <t>共同出荷量</t>
    <rPh sb="0" eb="2">
      <t>キョウドウ</t>
    </rPh>
    <rPh sb="2" eb="4">
      <t>シュッカ</t>
    </rPh>
    <rPh sb="4" eb="5">
      <t>リョウ</t>
    </rPh>
    <phoneticPr fontId="3"/>
  </si>
  <si>
    <t>実績</t>
    <rPh sb="0" eb="1">
      <t>ミ</t>
    </rPh>
    <rPh sb="1" eb="2">
      <t>イサオ</t>
    </rPh>
    <phoneticPr fontId="3"/>
  </si>
  <si>
    <t>計画</t>
    <rPh sb="0" eb="1">
      <t>ケイ</t>
    </rPh>
    <rPh sb="1" eb="2">
      <t>ガ</t>
    </rPh>
    <phoneticPr fontId="3"/>
  </si>
  <si>
    <t>令和5年度</t>
    <rPh sb="0" eb="2">
      <t>レイワ</t>
    </rPh>
    <rPh sb="3" eb="5">
      <t>ネンド</t>
    </rPh>
    <phoneticPr fontId="3"/>
  </si>
  <si>
    <t>（２）対象市場及び月別生産出荷計画に関する事項</t>
    <rPh sb="3" eb="5">
      <t>タイショウ</t>
    </rPh>
    <rPh sb="5" eb="7">
      <t>シジョウ</t>
    </rPh>
    <rPh sb="7" eb="8">
      <t>オヨ</t>
    </rPh>
    <rPh sb="9" eb="11">
      <t>ツキベツ</t>
    </rPh>
    <rPh sb="11" eb="13">
      <t>セイサン</t>
    </rPh>
    <rPh sb="13" eb="15">
      <t>シュッカ</t>
    </rPh>
    <rPh sb="15" eb="17">
      <t>ケイカク</t>
    </rPh>
    <rPh sb="18" eb="19">
      <t>カン</t>
    </rPh>
    <rPh sb="21" eb="23">
      <t>ジコウ</t>
    </rPh>
    <phoneticPr fontId="3"/>
  </si>
  <si>
    <t>生産計画数量</t>
    <rPh sb="0" eb="2">
      <t>セイサン</t>
    </rPh>
    <rPh sb="2" eb="4">
      <t>ケイカク</t>
    </rPh>
    <rPh sb="4" eb="6">
      <t>スウリョウ</t>
    </rPh>
    <phoneticPr fontId="3"/>
  </si>
  <si>
    <t>対象出荷期間</t>
    <rPh sb="0" eb="2">
      <t>タイショウ</t>
    </rPh>
    <rPh sb="2" eb="4">
      <t>シュッカ</t>
    </rPh>
    <rPh sb="4" eb="6">
      <t>キカン</t>
    </rPh>
    <phoneticPr fontId="3"/>
  </si>
  <si>
    <t>出荷計画</t>
    <rPh sb="0" eb="2">
      <t>シュッカ</t>
    </rPh>
    <rPh sb="2" eb="4">
      <t>ケイカク</t>
    </rPh>
    <phoneticPr fontId="3"/>
  </si>
  <si>
    <t>規格品　　　　出荷計画数量</t>
    <rPh sb="0" eb="3">
      <t>キカクヒン</t>
    </rPh>
    <rPh sb="7" eb="9">
      <t>シュッカ</t>
    </rPh>
    <rPh sb="9" eb="11">
      <t>ケイカク</t>
    </rPh>
    <rPh sb="11" eb="13">
      <t>スウリョウ</t>
    </rPh>
    <phoneticPr fontId="3"/>
  </si>
  <si>
    <t>備考</t>
    <rPh sb="0" eb="2">
      <t>ビコウ</t>
    </rPh>
    <phoneticPr fontId="3"/>
  </si>
  <si>
    <t>会長理事　佐々木　　一　成　　　様</t>
    <rPh sb="0" eb="2">
      <t>カイチョウ</t>
    </rPh>
    <rPh sb="2" eb="4">
      <t>リジ</t>
    </rPh>
    <rPh sb="5" eb="8">
      <t>ササキ</t>
    </rPh>
    <rPh sb="10" eb="11">
      <t>イチ</t>
    </rPh>
    <rPh sb="12" eb="13">
      <t>ナ</t>
    </rPh>
    <rPh sb="16" eb="17">
      <t>サマ</t>
    </rPh>
    <phoneticPr fontId="3"/>
  </si>
  <si>
    <t xml:space="preserve">Ｊ　Ａ　名  </t>
    <rPh sb="4" eb="5">
      <t>ナ</t>
    </rPh>
    <phoneticPr fontId="3"/>
  </si>
  <si>
    <t>代表理事組合長</t>
    <rPh sb="0" eb="2">
      <t>ダイヒョウ</t>
    </rPh>
    <rPh sb="2" eb="4">
      <t>リジ</t>
    </rPh>
    <rPh sb="4" eb="7">
      <t>クミアイチョウ</t>
    </rPh>
    <phoneticPr fontId="3"/>
  </si>
  <si>
    <t>令和 年  月  日</t>
    <rPh sb="0" eb="2">
      <t>レイワ</t>
    </rPh>
    <rPh sb="3" eb="4">
      <t>ネン</t>
    </rPh>
    <rPh sb="6" eb="7">
      <t>ツキ</t>
    </rPh>
    <rPh sb="9" eb="10">
      <t>ヒ</t>
    </rPh>
    <phoneticPr fontId="3"/>
  </si>
  <si>
    <t>収量(kg)</t>
    <rPh sb="0" eb="2">
      <t>シュウリョウ</t>
    </rPh>
    <phoneticPr fontId="3"/>
  </si>
  <si>
    <t>月～月</t>
    <rPh sb="0" eb="1">
      <t>ガツ</t>
    </rPh>
    <rPh sb="2" eb="3">
      <t>ガツ</t>
    </rPh>
    <phoneticPr fontId="3"/>
  </si>
  <si>
    <t>令和4年度</t>
    <rPh sb="0" eb="2">
      <t>レイワ</t>
    </rPh>
    <rPh sb="3" eb="5">
      <t>ネンド</t>
    </rPh>
    <phoneticPr fontId="3"/>
  </si>
  <si>
    <t>第17業務年間（令和8年度～令和10年度）</t>
    <rPh sb="0" eb="1">
      <t>ダイ</t>
    </rPh>
    <rPh sb="3" eb="7">
      <t>ギョウムネンカン</t>
    </rPh>
    <rPh sb="8" eb="10">
      <t>レイワ</t>
    </rPh>
    <rPh sb="11" eb="13">
      <t>ネンド</t>
    </rPh>
    <rPh sb="14" eb="16">
      <t>レイワ</t>
    </rPh>
    <rPh sb="18" eb="20">
      <t>ネンド</t>
    </rPh>
    <phoneticPr fontId="3"/>
  </si>
  <si>
    <t>会長理事　佐々木　　一　成　　　様</t>
    <rPh sb="0" eb="2">
      <t>カイチョウ</t>
    </rPh>
    <rPh sb="2" eb="4">
      <t>リジ</t>
    </rPh>
    <rPh sb="5" eb="8">
      <t>ササキ</t>
    </rPh>
    <rPh sb="10" eb="11">
      <t>イチ</t>
    </rPh>
    <rPh sb="12" eb="13">
      <t>ナル</t>
    </rPh>
    <rPh sb="16" eb="17">
      <t>サマ</t>
    </rPh>
    <phoneticPr fontId="3"/>
  </si>
  <si>
    <t>月　別　収　穫　量　　（全期間）</t>
    <rPh sb="0" eb="1">
      <t>ツキ</t>
    </rPh>
    <rPh sb="2" eb="3">
      <t>ベツ</t>
    </rPh>
    <rPh sb="4" eb="5">
      <t>オサム</t>
    </rPh>
    <rPh sb="6" eb="7">
      <t>トリイ</t>
    </rPh>
    <rPh sb="8" eb="9">
      <t>リョウ</t>
    </rPh>
    <rPh sb="12" eb="13">
      <t>ゼン</t>
    </rPh>
    <rPh sb="13" eb="15">
      <t>キカン</t>
    </rPh>
    <phoneticPr fontId="3"/>
  </si>
  <si>
    <t>県単事業に係る新規品目・対象市場地区の　追加　・　削除　要望書　記入例</t>
    <rPh sb="0" eb="1">
      <t>ケン</t>
    </rPh>
    <rPh sb="1" eb="2">
      <t>タン</t>
    </rPh>
    <rPh sb="2" eb="4">
      <t>ジギョウ</t>
    </rPh>
    <rPh sb="5" eb="6">
      <t>カカ</t>
    </rPh>
    <rPh sb="7" eb="9">
      <t>シンキ</t>
    </rPh>
    <rPh sb="9" eb="11">
      <t>ヒンモク</t>
    </rPh>
    <rPh sb="12" eb="14">
      <t>タイショウ</t>
    </rPh>
    <rPh sb="14" eb="16">
      <t>シジョウ</t>
    </rPh>
    <rPh sb="16" eb="18">
      <t>チク</t>
    </rPh>
    <rPh sb="20" eb="22">
      <t>ツイカ</t>
    </rPh>
    <rPh sb="25" eb="27">
      <t>サクジョ</t>
    </rPh>
    <rPh sb="28" eb="30">
      <t>ヨウボウ</t>
    </rPh>
    <rPh sb="30" eb="31">
      <t>ショ</t>
    </rPh>
    <rPh sb="32" eb="35">
      <t>キニュウレイ</t>
    </rPh>
    <phoneticPr fontId="3"/>
  </si>
  <si>
    <t>計画</t>
    <rPh sb="0" eb="2">
      <t>ケイカク</t>
    </rPh>
    <phoneticPr fontId="3"/>
  </si>
  <si>
    <t>実績</t>
    <rPh sb="0" eb="2">
      <t>ジッセキ</t>
    </rPh>
    <phoneticPr fontId="3"/>
  </si>
  <si>
    <t>対　象　出　荷　期　間　内　月　別　出　荷　計　画　　　（規格品数量）</t>
    <rPh sb="0" eb="1">
      <t>タイ</t>
    </rPh>
    <rPh sb="2" eb="3">
      <t>ゾウ</t>
    </rPh>
    <rPh sb="4" eb="5">
      <t>デ</t>
    </rPh>
    <rPh sb="6" eb="7">
      <t>ニ</t>
    </rPh>
    <rPh sb="8" eb="9">
      <t>キ</t>
    </rPh>
    <rPh sb="10" eb="11">
      <t>アイダ</t>
    </rPh>
    <rPh sb="12" eb="13">
      <t>ナイ</t>
    </rPh>
    <rPh sb="14" eb="15">
      <t>ツキ</t>
    </rPh>
    <rPh sb="16" eb="17">
      <t>ベツ</t>
    </rPh>
    <rPh sb="18" eb="19">
      <t>デ</t>
    </rPh>
    <rPh sb="20" eb="21">
      <t>ニ</t>
    </rPh>
    <rPh sb="22" eb="23">
      <t>ケイ</t>
    </rPh>
    <rPh sb="24" eb="25">
      <t>ガ</t>
    </rPh>
    <rPh sb="29" eb="32">
      <t>キカクヒン</t>
    </rPh>
    <rPh sb="32" eb="34">
      <t>スウリョウ</t>
    </rPh>
    <phoneticPr fontId="3"/>
  </si>
  <si>
    <t>対　象　出　荷　期　間　内　月　別　出　荷　計　画　　（規格品数量）　</t>
    <rPh sb="0" eb="1">
      <t>タイ</t>
    </rPh>
    <rPh sb="2" eb="3">
      <t>ゾウ</t>
    </rPh>
    <rPh sb="4" eb="5">
      <t>デ</t>
    </rPh>
    <rPh sb="6" eb="7">
      <t>ニ</t>
    </rPh>
    <rPh sb="8" eb="9">
      <t>キ</t>
    </rPh>
    <rPh sb="10" eb="11">
      <t>アイダ</t>
    </rPh>
    <rPh sb="12" eb="13">
      <t>ナイ</t>
    </rPh>
    <rPh sb="14" eb="15">
      <t>ツキ</t>
    </rPh>
    <rPh sb="16" eb="17">
      <t>ベツ</t>
    </rPh>
    <rPh sb="18" eb="19">
      <t>デ</t>
    </rPh>
    <rPh sb="20" eb="21">
      <t>ニ</t>
    </rPh>
    <rPh sb="22" eb="23">
      <t>ケイ</t>
    </rPh>
    <rPh sb="24" eb="25">
      <t>ガ</t>
    </rPh>
    <rPh sb="28" eb="31">
      <t>キカクヒン</t>
    </rPh>
    <rPh sb="31" eb="33">
      <t>スウリョウ</t>
    </rPh>
    <phoneticPr fontId="3"/>
  </si>
  <si>
    <t>第17業務年間（令和8年度～令和10年度）</t>
    <rPh sb="0" eb="1">
      <t>ダイ</t>
    </rPh>
    <rPh sb="3" eb="7">
      <t>ギョウムネンカン</t>
    </rPh>
    <rPh sb="8" eb="10">
      <t>レイワ</t>
    </rPh>
    <rPh sb="11" eb="13">
      <t>ネンド</t>
    </rPh>
    <rPh sb="14" eb="16">
      <t>レイワ</t>
    </rPh>
    <rPh sb="18" eb="19">
      <t>ネン</t>
    </rPh>
    <rPh sb="19" eb="20">
      <t>ド</t>
    </rPh>
    <phoneticPr fontId="3"/>
  </si>
  <si>
    <t>　対象品目</t>
    <rPh sb="1" eb="2">
      <t>タイ</t>
    </rPh>
    <rPh sb="2" eb="3">
      <t>ゾウ</t>
    </rPh>
    <rPh sb="3" eb="5">
      <t>ヒンモク</t>
    </rPh>
    <phoneticPr fontId="3"/>
  </si>
  <si>
    <t>令和9年度</t>
    <rPh sb="0" eb="2">
      <t>レイワ</t>
    </rPh>
    <rPh sb="3" eb="5">
      <t>ネンド</t>
    </rPh>
    <phoneticPr fontId="3"/>
  </si>
  <si>
    <t>令和5年度</t>
    <rPh sb="0" eb="2">
      <t>レイワ</t>
    </rPh>
    <rPh sb="3" eb="4">
      <t>ド</t>
    </rPh>
    <phoneticPr fontId="3"/>
  </si>
  <si>
    <t>令和6年度</t>
    <rPh sb="0" eb="2">
      <t>レイワ</t>
    </rPh>
    <rPh sb="3" eb="5">
      <t>ネンド</t>
    </rPh>
    <phoneticPr fontId="3"/>
  </si>
  <si>
    <t>単位:t,千本</t>
    <rPh sb="0" eb="2">
      <t>タンイ</t>
    </rPh>
    <rPh sb="5" eb="7">
      <t>センボン</t>
    </rPh>
    <phoneticPr fontId="2"/>
  </si>
  <si>
    <t>生産計画数量（ｔ,千本）</t>
    <rPh sb="0" eb="2">
      <t>セイサン</t>
    </rPh>
    <rPh sb="2" eb="4">
      <t>ケイカク</t>
    </rPh>
    <rPh sb="4" eb="6">
      <t>スウリョウ</t>
    </rPh>
    <rPh sb="9" eb="11">
      <t>センボン</t>
    </rPh>
    <phoneticPr fontId="3"/>
  </si>
  <si>
    <t>9年度出荷予定数量</t>
    <rPh sb="1" eb="3">
      <t>ネンド</t>
    </rPh>
    <rPh sb="3" eb="5">
      <t>シュッカ</t>
    </rPh>
    <rPh sb="5" eb="7">
      <t>ヨテイ</t>
    </rPh>
    <rPh sb="7" eb="9">
      <t>スウリョウ</t>
    </rPh>
    <phoneticPr fontId="3"/>
  </si>
  <si>
    <t>　対象品目の種類</t>
    <rPh sb="1" eb="2">
      <t>タイ</t>
    </rPh>
    <rPh sb="2" eb="3">
      <t>ゾウ</t>
    </rPh>
    <rPh sb="3" eb="5">
      <t>ヒンモク</t>
    </rPh>
    <rPh sb="6" eb="7">
      <t>タネ</t>
    </rPh>
    <rPh sb="7" eb="8">
      <t>タグイ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</si>
</sst>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Red]\(#,##0.0\)"/>
    <numFmt numFmtId="178" formatCode="#,##0_);[Red]\(#,##0\)"/>
    <numFmt numFmtId="179" formatCode="0.00_ "/>
    <numFmt numFmtId="180" formatCode="0.0_ "/>
    <numFmt numFmtId="181" formatCode="0.0_);[Red]\(0.0\)"/>
    <numFmt numFmtId="182" formatCode="#,##0.0_ "/>
  </numFmts>
  <fonts count="18" x14ac:knownFonts="1">
    <font>
      <sz val="11"/>
      <color theme="1"/>
      <name val="游ゴシック"/>
      <family val="2"/>
      <charset val="128"/>
      <scheme val="minor"/>
    </font>
    <font>
      <sz val="20"/>
      <name val="HG創英角ｺﾞｼｯｸUB"/>
      <family val="3"/>
      <charset val="128"/>
    </font>
    <font>
      <sz val="6"/>
      <name val="游ゴシック"/>
      <family val="2"/>
      <charset val="128"/>
      <scheme val="minor"/>
    </font>
    <font>
      <sz val="6"/>
      <name val="ＭＳ Ｐゴシック"/>
      <family val="3"/>
      <charset val="128"/>
    </font>
    <font>
      <sz val="14"/>
      <name val="HG創英角ｺﾞｼｯｸUB"/>
      <family val="3"/>
      <charset val="128"/>
    </font>
    <font>
      <sz val="11"/>
      <name val="ＭＳ ゴシック"/>
      <family val="3"/>
      <charset val="128"/>
    </font>
    <font>
      <sz val="20"/>
      <name val="HGS創英角ｺﾞｼｯｸUB"/>
      <family val="3"/>
      <charset val="128"/>
    </font>
    <font>
      <sz val="20"/>
      <name val="ＭＳ Ｐゴシック"/>
      <family val="3"/>
      <charset val="128"/>
    </font>
    <font>
      <sz val="12"/>
      <name val="ＭＳ ゴシック"/>
      <family val="3"/>
      <charset val="128"/>
    </font>
    <font>
      <sz val="14"/>
      <name val="ＭＳ ゴシック"/>
      <family val="3"/>
      <charset val="128"/>
    </font>
    <font>
      <sz val="16"/>
      <name val="ＭＳ ゴシック"/>
      <family val="3"/>
      <charset val="128"/>
    </font>
    <font>
      <sz val="10"/>
      <name val="ＭＳ 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b/>
      <sz val="18"/>
      <name val="ＭＳ ゴシック"/>
      <family val="3"/>
      <charset val="128"/>
    </font>
    <font>
      <sz val="10"/>
      <name val="ＭＳ Ｐゴシック"/>
      <family val="3"/>
      <charset val="128"/>
    </font>
    <font>
      <b/>
      <sz val="18"/>
      <name val="ＭＳ Ｐゴシック"/>
      <family val="3"/>
      <charset val="128"/>
    </font>
  </fonts>
  <fills count="2">
    <fill>
      <patternFill patternType="none"/>
    </fill>
    <fill>
      <patternFill patternType="gray125"/>
    </fill>
  </fills>
  <borders count="71">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1">
    <xf numFmtId="0" fontId="0" fillId="0" borderId="0">
      <alignment vertical="center"/>
    </xf>
  </cellStyleXfs>
  <cellXfs count="257">
    <xf numFmtId="0" fontId="0" fillId="0" borderId="0" xfId="0">
      <alignment vertical="center"/>
    </xf>
    <xf numFmtId="0" fontId="4" fillId="0" borderId="0" xfId="0" applyFont="1" applyAlignment="1">
      <alignment horizontal="left"/>
    </xf>
    <xf numFmtId="0" fontId="5" fillId="0" borderId="0" xfId="0" applyFont="1" applyAlignment="1"/>
    <xf numFmtId="0" fontId="6" fillId="0" borderId="0" xfId="0" applyFont="1" applyAlignment="1">
      <alignment horizontal="left"/>
    </xf>
    <xf numFmtId="0" fontId="5" fillId="0" borderId="0" xfId="0" applyFont="1" applyAlignment="1">
      <alignment horizontal="center"/>
    </xf>
    <xf numFmtId="0" fontId="9" fillId="0" borderId="0" xfId="0" applyFont="1">
      <alignment vertical="center"/>
    </xf>
    <xf numFmtId="0" fontId="5" fillId="0" borderId="18"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xf>
    <xf numFmtId="0" fontId="5" fillId="0" borderId="4" xfId="0" applyFont="1" applyBorder="1" applyAlignment="1"/>
    <xf numFmtId="0" fontId="5" fillId="0" borderId="36" xfId="0" applyFont="1" applyBorder="1">
      <alignment vertical="center"/>
    </xf>
    <xf numFmtId="0" fontId="5" fillId="0" borderId="37" xfId="0" applyFont="1" applyBorder="1" applyAlignment="1"/>
    <xf numFmtId="0" fontId="5" fillId="0" borderId="38" xfId="0" applyFont="1" applyBorder="1" applyAlignment="1"/>
    <xf numFmtId="0" fontId="5" fillId="0" borderId="39" xfId="0" applyFont="1" applyBorder="1" applyAlignment="1">
      <alignment horizontal="center" vertical="center"/>
    </xf>
    <xf numFmtId="0" fontId="5" fillId="0" borderId="21" xfId="0" applyFont="1" applyBorder="1" applyAlignment="1"/>
    <xf numFmtId="0" fontId="5" fillId="0" borderId="18" xfId="0" applyFont="1" applyBorder="1" applyAlignment="1"/>
    <xf numFmtId="0" fontId="5" fillId="0" borderId="22" xfId="0" applyFont="1" applyBorder="1" applyAlignment="1"/>
    <xf numFmtId="0" fontId="13" fillId="0" borderId="39" xfId="0" applyFont="1" applyBorder="1" applyAlignment="1">
      <alignment vertical="center" wrapText="1"/>
    </xf>
    <xf numFmtId="0" fontId="13" fillId="0" borderId="40" xfId="0" applyFont="1" applyBorder="1" applyAlignment="1">
      <alignment vertical="center" wrapText="1"/>
    </xf>
    <xf numFmtId="0" fontId="13" fillId="0" borderId="43" xfId="0" applyFont="1" applyBorder="1" applyAlignment="1">
      <alignment vertical="center" wrapText="1"/>
    </xf>
    <xf numFmtId="0" fontId="13" fillId="0" borderId="0" xfId="0" applyFont="1" applyAlignment="1">
      <alignment vertical="center" wrapText="1"/>
    </xf>
    <xf numFmtId="0" fontId="14" fillId="0" borderId="0" xfId="0" applyFont="1" applyAlignment="1">
      <alignment horizontal="left"/>
    </xf>
    <xf numFmtId="0" fontId="5" fillId="0" borderId="3" xfId="0" applyFont="1" applyBorder="1" applyAlignment="1">
      <alignment horizontal="center"/>
    </xf>
    <xf numFmtId="0" fontId="5" fillId="0" borderId="44" xfId="0" applyFont="1" applyBorder="1" applyAlignment="1">
      <alignment horizontal="center"/>
    </xf>
    <xf numFmtId="0" fontId="5" fillId="0" borderId="45" xfId="0" applyFont="1" applyBorder="1" applyAlignment="1">
      <alignment horizontal="center"/>
    </xf>
    <xf numFmtId="0" fontId="5" fillId="0" borderId="7" xfId="0"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center"/>
    </xf>
    <xf numFmtId="0" fontId="5" fillId="0" borderId="49" xfId="0" applyFont="1" applyBorder="1" applyAlignment="1">
      <alignment horizontal="center"/>
    </xf>
    <xf numFmtId="0" fontId="5" fillId="0" borderId="34" xfId="0" applyFont="1" applyBorder="1" applyAlignment="1">
      <alignment horizontal="center"/>
    </xf>
    <xf numFmtId="0" fontId="5" fillId="0" borderId="50" xfId="0" applyFont="1" applyBorder="1" applyAlignment="1">
      <alignment horizontal="center"/>
    </xf>
    <xf numFmtId="0" fontId="5" fillId="0" borderId="51" xfId="0" applyFont="1" applyBorder="1" applyAlignment="1">
      <alignment horizontal="center"/>
    </xf>
    <xf numFmtId="0" fontId="5" fillId="0" borderId="52" xfId="0" applyFont="1" applyBorder="1" applyAlignment="1">
      <alignment horizontal="center"/>
    </xf>
    <xf numFmtId="0" fontId="5" fillId="0" borderId="53" xfId="0" applyFont="1" applyBorder="1" applyAlignment="1">
      <alignment horizontal="center"/>
    </xf>
    <xf numFmtId="0" fontId="5" fillId="0" borderId="54" xfId="0" applyFont="1" applyBorder="1" applyAlignment="1">
      <alignment horizontal="center"/>
    </xf>
    <xf numFmtId="0" fontId="5" fillId="0" borderId="55" xfId="0" applyFont="1" applyBorder="1" applyAlignment="1">
      <alignment horizontal="center"/>
    </xf>
    <xf numFmtId="0" fontId="5" fillId="0" borderId="56" xfId="0" applyFont="1" applyBorder="1" applyAlignment="1">
      <alignment horizontal="center"/>
    </xf>
    <xf numFmtId="177" fontId="5" fillId="0" borderId="56" xfId="0" applyNumberFormat="1" applyFont="1" applyBorder="1" applyAlignment="1">
      <alignment horizontal="right"/>
    </xf>
    <xf numFmtId="178" fontId="5" fillId="0" borderId="27" xfId="0" applyNumberFormat="1" applyFont="1" applyBorder="1" applyAlignment="1">
      <alignment horizontal="right"/>
    </xf>
    <xf numFmtId="179" fontId="5" fillId="0" borderId="57" xfId="0" applyNumberFormat="1" applyFont="1" applyBorder="1" applyAlignment="1">
      <alignment horizontal="right"/>
    </xf>
    <xf numFmtId="0" fontId="5" fillId="0" borderId="59" xfId="0" applyFont="1" applyBorder="1" applyAlignment="1">
      <alignment horizontal="center"/>
    </xf>
    <xf numFmtId="177" fontId="5" fillId="0" borderId="49" xfId="0" applyNumberFormat="1" applyFont="1" applyBorder="1" applyAlignment="1">
      <alignment horizontal="right"/>
    </xf>
    <xf numFmtId="178" fontId="5" fillId="0" borderId="34" xfId="0" applyNumberFormat="1" applyFont="1" applyBorder="1" applyAlignment="1">
      <alignment horizontal="right"/>
    </xf>
    <xf numFmtId="179" fontId="5" fillId="0" borderId="50" xfId="0" applyNumberFormat="1" applyFont="1" applyBorder="1" applyAlignment="1">
      <alignment horizontal="right"/>
    </xf>
    <xf numFmtId="0" fontId="5" fillId="0" borderId="3" xfId="0" applyFont="1" applyBorder="1" applyAlignment="1"/>
    <xf numFmtId="0" fontId="5" fillId="0" borderId="48" xfId="0" applyFont="1" applyBorder="1" applyAlignment="1"/>
    <xf numFmtId="0" fontId="5" fillId="0" borderId="60" xfId="0" applyFont="1" applyBorder="1" applyAlignment="1">
      <alignment horizontal="center"/>
    </xf>
    <xf numFmtId="0" fontId="11" fillId="0" borderId="50" xfId="0" applyFont="1" applyBorder="1" applyAlignment="1">
      <alignment horizontal="center" wrapText="1" shrinkToFit="1"/>
    </xf>
    <xf numFmtId="0" fontId="11" fillId="0" borderId="18" xfId="0" applyFont="1" applyBorder="1" applyAlignment="1">
      <alignment horizontal="center" vertical="center" wrapText="1"/>
    </xf>
    <xf numFmtId="0" fontId="5" fillId="0" borderId="43" xfId="0" applyFont="1" applyBorder="1" applyAlignment="1">
      <alignment horizontal="center" wrapText="1"/>
    </xf>
    <xf numFmtId="0" fontId="5" fillId="0" borderId="22" xfId="0" applyFont="1" applyBorder="1" applyAlignment="1">
      <alignment horizontal="center"/>
    </xf>
    <xf numFmtId="0" fontId="5" fillId="0" borderId="13" xfId="0" applyFont="1" applyBorder="1" applyAlignment="1">
      <alignment horizontal="center"/>
    </xf>
    <xf numFmtId="176" fontId="5" fillId="0" borderId="14" xfId="0" applyNumberFormat="1" applyFont="1" applyBorder="1" applyAlignment="1"/>
    <xf numFmtId="0" fontId="5" fillId="0" borderId="57" xfId="0" applyFont="1" applyBorder="1" applyAlignment="1">
      <alignment horizontal="center"/>
    </xf>
    <xf numFmtId="0" fontId="5" fillId="0" borderId="64" xfId="0" applyFont="1" applyBorder="1" applyAlignment="1">
      <alignment horizontal="center"/>
    </xf>
    <xf numFmtId="0" fontId="5" fillId="0" borderId="21" xfId="0" applyFont="1" applyBorder="1" applyAlignment="1">
      <alignment horizontal="center"/>
    </xf>
    <xf numFmtId="176" fontId="5" fillId="0" borderId="22" xfId="0" applyNumberFormat="1" applyFont="1" applyBorder="1" applyAlignment="1"/>
    <xf numFmtId="0" fontId="5" fillId="0" borderId="13" xfId="0" applyFont="1" applyBorder="1" applyAlignment="1"/>
    <xf numFmtId="177" fontId="5" fillId="0" borderId="57" xfId="0" applyNumberFormat="1" applyFont="1" applyBorder="1" applyAlignment="1">
      <alignment horizontal="right"/>
    </xf>
    <xf numFmtId="177" fontId="5" fillId="0" borderId="58" xfId="0" applyNumberFormat="1" applyFont="1" applyBorder="1" applyAlignment="1">
      <alignment horizontal="right"/>
    </xf>
    <xf numFmtId="180" fontId="5" fillId="0" borderId="57" xfId="0" applyNumberFormat="1" applyFont="1" applyBorder="1" applyAlignment="1">
      <alignment horizontal="right"/>
    </xf>
    <xf numFmtId="177" fontId="5" fillId="0" borderId="50" xfId="0" applyNumberFormat="1" applyFont="1" applyBorder="1" applyAlignment="1">
      <alignment horizontal="right"/>
    </xf>
    <xf numFmtId="177" fontId="5" fillId="0" borderId="51" xfId="0" applyNumberFormat="1" applyFont="1" applyBorder="1" applyAlignment="1">
      <alignment horizontal="right"/>
    </xf>
    <xf numFmtId="180" fontId="5" fillId="0" borderId="50" xfId="0" applyNumberFormat="1" applyFont="1" applyBorder="1" applyAlignment="1">
      <alignment horizontal="right"/>
    </xf>
    <xf numFmtId="181" fontId="5" fillId="0" borderId="55" xfId="0" applyNumberFormat="1" applyFont="1" applyBorder="1" applyAlignment="1"/>
    <xf numFmtId="181" fontId="5" fillId="0" borderId="61" xfId="0" applyNumberFormat="1" applyFont="1" applyBorder="1" applyAlignment="1"/>
    <xf numFmtId="181" fontId="5" fillId="0" borderId="62" xfId="0" applyNumberFormat="1" applyFont="1" applyBorder="1" applyAlignment="1"/>
    <xf numFmtId="181" fontId="5" fillId="0" borderId="59" xfId="0" applyNumberFormat="1" applyFont="1" applyBorder="1" applyAlignment="1"/>
    <xf numFmtId="181" fontId="5" fillId="0" borderId="64" xfId="0" applyNumberFormat="1" applyFont="1" applyBorder="1" applyAlignment="1"/>
    <xf numFmtId="181" fontId="5" fillId="0" borderId="65" xfId="0" applyNumberFormat="1" applyFont="1" applyBorder="1" applyAlignment="1"/>
    <xf numFmtId="181" fontId="5" fillId="0" borderId="52" xfId="0" applyNumberFormat="1" applyFont="1" applyBorder="1" applyAlignment="1"/>
    <xf numFmtId="181" fontId="5" fillId="0" borderId="53" xfId="0" applyNumberFormat="1" applyFont="1" applyBorder="1" applyAlignment="1"/>
    <xf numFmtId="181" fontId="5" fillId="0" borderId="54" xfId="0" applyNumberFormat="1" applyFont="1" applyBorder="1" applyAlignment="1"/>
    <xf numFmtId="181" fontId="5" fillId="0" borderId="13" xfId="0" applyNumberFormat="1" applyFont="1" applyBorder="1" applyAlignment="1"/>
    <xf numFmtId="181" fontId="5" fillId="0" borderId="8" xfId="0" applyNumberFormat="1" applyFont="1" applyBorder="1" applyAlignment="1"/>
    <xf numFmtId="181" fontId="5" fillId="0" borderId="45" xfId="0" applyNumberFormat="1" applyFont="1" applyBorder="1" applyAlignment="1"/>
    <xf numFmtId="181" fontId="5" fillId="0" borderId="15" xfId="0" applyNumberFormat="1" applyFont="1" applyBorder="1" applyAlignment="1"/>
    <xf numFmtId="181" fontId="5" fillId="0" borderId="29" xfId="0" applyNumberFormat="1" applyFont="1" applyBorder="1" applyAlignment="1"/>
    <xf numFmtId="181" fontId="5" fillId="0" borderId="21" xfId="0" applyNumberFormat="1" applyFont="1" applyBorder="1" applyAlignment="1"/>
    <xf numFmtId="181" fontId="5" fillId="0" borderId="60" xfId="0" applyNumberFormat="1" applyFont="1" applyBorder="1" applyAlignment="1"/>
    <xf numFmtId="181" fontId="5" fillId="0" borderId="51" xfId="0" applyNumberFormat="1" applyFont="1" applyBorder="1" applyAlignment="1"/>
    <xf numFmtId="182" fontId="5" fillId="0" borderId="57" xfId="0" applyNumberFormat="1" applyFont="1" applyBorder="1" applyAlignment="1">
      <alignment horizontal="right"/>
    </xf>
    <xf numFmtId="182" fontId="5" fillId="0" borderId="62" xfId="0" applyNumberFormat="1" applyFont="1" applyBorder="1" applyAlignment="1"/>
    <xf numFmtId="182" fontId="5" fillId="0" borderId="65" xfId="0" applyNumberFormat="1" applyFont="1" applyBorder="1" applyAlignment="1"/>
    <xf numFmtId="182" fontId="5" fillId="0" borderId="54" xfId="0" applyNumberFormat="1" applyFont="1" applyBorder="1" applyAlignment="1"/>
    <xf numFmtId="182" fontId="5" fillId="0" borderId="51" xfId="0" applyNumberFormat="1" applyFont="1" applyBorder="1" applyAlignment="1"/>
    <xf numFmtId="0" fontId="5" fillId="0" borderId="0" xfId="0" applyFont="1" applyAlignment="1">
      <alignment wrapText="1"/>
    </xf>
    <xf numFmtId="0" fontId="5" fillId="0" borderId="0" xfId="0" applyFont="1" applyAlignment="1">
      <alignment horizontal="center" shrinkToFit="1"/>
    </xf>
    <xf numFmtId="176" fontId="5" fillId="0" borderId="63" xfId="0" applyNumberFormat="1" applyFont="1" applyBorder="1" applyAlignment="1"/>
    <xf numFmtId="176" fontId="5" fillId="0" borderId="67" xfId="0" applyNumberFormat="1" applyFont="1" applyBorder="1" applyAlignment="1"/>
    <xf numFmtId="176" fontId="5" fillId="0" borderId="40" xfId="0" applyNumberFormat="1" applyFont="1" applyBorder="1" applyAlignment="1"/>
    <xf numFmtId="0" fontId="5" fillId="0" borderId="48" xfId="0" applyFont="1" applyBorder="1" applyAlignment="1">
      <alignment horizontal="center" vertical="center" shrinkToFit="1"/>
    </xf>
    <xf numFmtId="0" fontId="5" fillId="0" borderId="54" xfId="0" applyFont="1" applyBorder="1" applyAlignment="1">
      <alignment horizontal="center" vertical="center" shrinkToFit="1"/>
    </xf>
    <xf numFmtId="176" fontId="11" fillId="0" borderId="46" xfId="0" applyNumberFormat="1" applyFont="1" applyBorder="1" applyAlignment="1">
      <alignment horizontal="center" vertical="center" shrinkToFit="1"/>
    </xf>
    <xf numFmtId="0" fontId="16" fillId="0" borderId="55" xfId="0" applyFont="1" applyBorder="1" applyAlignment="1">
      <alignment horizontal="center" vertical="center" shrinkToFit="1"/>
    </xf>
    <xf numFmtId="0" fontId="16" fillId="0" borderId="52" xfId="0" applyFont="1" applyBorder="1" applyAlignment="1">
      <alignment horizontal="center" vertical="center" shrinkToFit="1"/>
    </xf>
    <xf numFmtId="182" fontId="15" fillId="0" borderId="48" xfId="0" applyNumberFormat="1" applyFont="1" applyBorder="1" applyAlignment="1">
      <alignment horizontal="center" vertical="center"/>
    </xf>
    <xf numFmtId="182" fontId="17" fillId="0" borderId="66" xfId="0" applyNumberFormat="1" applyFont="1" applyBorder="1" applyAlignment="1">
      <alignment horizontal="center" vertical="center"/>
    </xf>
    <xf numFmtId="182" fontId="17" fillId="0" borderId="54" xfId="0" applyNumberFormat="1" applyFont="1" applyBorder="1" applyAlignment="1">
      <alignment horizontal="center" vertical="center"/>
    </xf>
    <xf numFmtId="181" fontId="15" fillId="0" borderId="63" xfId="0" applyNumberFormat="1" applyFont="1" applyBorder="1" applyAlignment="1">
      <alignment horizontal="center" vertical="center"/>
    </xf>
    <xf numFmtId="181" fontId="17" fillId="0" borderId="67" xfId="0" applyNumberFormat="1" applyFont="1" applyBorder="1" applyAlignment="1">
      <alignment horizontal="center" vertical="center"/>
    </xf>
    <xf numFmtId="181" fontId="17" fillId="0" borderId="40" xfId="0" applyNumberFormat="1" applyFont="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0" fontId="5" fillId="0" borderId="9" xfId="0" applyFont="1" applyBorder="1" applyAlignment="1">
      <alignment horizontal="center"/>
    </xf>
    <xf numFmtId="0" fontId="5" fillId="0" borderId="21" xfId="0" applyFont="1" applyBorder="1" applyAlignment="1">
      <alignment horizontal="center"/>
    </xf>
    <xf numFmtId="0" fontId="5" fillId="0" borderId="41" xfId="0" applyFont="1" applyBorder="1" applyAlignment="1">
      <alignment horizontal="center"/>
    </xf>
    <xf numFmtId="0" fontId="14" fillId="0" borderId="0" xfId="0" applyFont="1" applyAlignment="1">
      <alignment horizontal="left"/>
    </xf>
    <xf numFmtId="0" fontId="5" fillId="0" borderId="44" xfId="0" applyFont="1" applyBorder="1" applyAlignment="1">
      <alignment horizontal="center"/>
    </xf>
    <xf numFmtId="0" fontId="5" fillId="0" borderId="52" xfId="0" applyFont="1" applyBorder="1" applyAlignment="1">
      <alignment horizontal="center"/>
    </xf>
    <xf numFmtId="0" fontId="5" fillId="0" borderId="53" xfId="0" applyFont="1" applyBorder="1" applyAlignment="1">
      <alignment horizontal="center"/>
    </xf>
    <xf numFmtId="0" fontId="5" fillId="0" borderId="42" xfId="0" applyFont="1" applyBorder="1" applyAlignment="1">
      <alignment horizontal="center"/>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5" fillId="0" borderId="10" xfId="0" applyFont="1" applyBorder="1" applyAlignment="1">
      <alignment horizontal="center" vertical="center"/>
    </xf>
    <xf numFmtId="0" fontId="5" fillId="0" borderId="19" xfId="0" applyFont="1" applyBorder="1" applyAlignment="1">
      <alignment horizontal="center" vertical="center"/>
    </xf>
    <xf numFmtId="181" fontId="5" fillId="0" borderId="20" xfId="0" applyNumberFormat="1" applyFont="1" applyBorder="1">
      <alignment vertical="center"/>
    </xf>
    <xf numFmtId="181" fontId="5" fillId="0" borderId="12" xfId="0" applyNumberFormat="1" applyFont="1" applyBorder="1">
      <alignment vertical="center"/>
    </xf>
    <xf numFmtId="178" fontId="5" fillId="0" borderId="10" xfId="0" applyNumberFormat="1" applyFont="1" applyBorder="1">
      <alignment vertical="center"/>
    </xf>
    <xf numFmtId="0" fontId="5" fillId="0" borderId="12" xfId="0" applyFont="1" applyBorder="1">
      <alignment vertical="center"/>
    </xf>
    <xf numFmtId="0" fontId="0" fillId="0" borderId="0" xfId="0" applyAlignment="1">
      <alignment horizontal="left"/>
    </xf>
    <xf numFmtId="0" fontId="5" fillId="0" borderId="47" xfId="0" applyFont="1" applyBorder="1" applyAlignment="1">
      <alignment horizontal="center" vertical="center"/>
    </xf>
    <xf numFmtId="0" fontId="5" fillId="0" borderId="53" xfId="0" applyFont="1" applyBorder="1" applyAlignment="1">
      <alignment horizontal="center" vertical="center"/>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181" fontId="5" fillId="0" borderId="2" xfId="0" applyNumberFormat="1" applyFont="1" applyBorder="1">
      <alignment vertical="center"/>
    </xf>
    <xf numFmtId="181" fontId="5" fillId="0" borderId="17" xfId="0" applyNumberFormat="1" applyFont="1" applyBorder="1">
      <alignment vertical="center"/>
    </xf>
    <xf numFmtId="0" fontId="5" fillId="0" borderId="15" xfId="0" applyFont="1" applyBorder="1" applyAlignment="1">
      <alignment horizontal="center"/>
    </xf>
    <xf numFmtId="0" fontId="5" fillId="0" borderId="17" xfId="0" applyFont="1" applyBorder="1" applyAlignment="1">
      <alignment horizontal="center"/>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5" fillId="0" borderId="21" xfId="0" applyFont="1" applyBorder="1" applyAlignment="1">
      <alignment horizontal="center" vertical="center"/>
    </xf>
    <xf numFmtId="0" fontId="5" fillId="0" borderId="41" xfId="0" applyFont="1" applyBorder="1" applyAlignment="1">
      <alignment horizontal="center" vertical="center"/>
    </xf>
    <xf numFmtId="181" fontId="5" fillId="0" borderId="42" xfId="0" applyNumberFormat="1" applyFont="1" applyBorder="1">
      <alignment vertical="center"/>
    </xf>
    <xf numFmtId="181" fontId="5" fillId="0" borderId="22" xfId="0" applyNumberFormat="1" applyFont="1" applyBorder="1">
      <alignment vertical="center"/>
    </xf>
    <xf numFmtId="178" fontId="5" fillId="0" borderId="21" xfId="0" applyNumberFormat="1" applyFont="1" applyBorder="1">
      <alignment vertical="center"/>
    </xf>
    <xf numFmtId="0" fontId="5" fillId="0" borderId="22" xfId="0" applyFont="1" applyBorder="1">
      <alignment vertical="center"/>
    </xf>
    <xf numFmtId="0" fontId="9"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13" xfId="0" applyFont="1" applyBorder="1" applyAlignment="1">
      <alignment vertical="center" wrapText="1"/>
    </xf>
    <xf numFmtId="0" fontId="13" fillId="0" borderId="0" xfId="0" applyFont="1" applyAlignment="1">
      <alignment vertical="center" wrapText="1"/>
    </xf>
    <xf numFmtId="0" fontId="13" fillId="0" borderId="14" xfId="0" applyFont="1" applyBorder="1" applyAlignment="1">
      <alignment vertical="center" wrapText="1"/>
    </xf>
    <xf numFmtId="0" fontId="13" fillId="0" borderId="21" xfId="0" applyFont="1" applyBorder="1" applyAlignment="1">
      <alignment vertical="center" wrapText="1"/>
    </xf>
    <xf numFmtId="0" fontId="13" fillId="0" borderId="18" xfId="0" applyFont="1" applyBorder="1" applyAlignment="1">
      <alignment vertical="center" wrapText="1"/>
    </xf>
    <xf numFmtId="0" fontId="13" fillId="0" borderId="22" xfId="0" applyFont="1" applyBorder="1" applyAlignment="1">
      <alignment vertical="center" wrapText="1"/>
    </xf>
    <xf numFmtId="0" fontId="0" fillId="0" borderId="17" xfId="0" applyBorder="1" applyAlignment="1">
      <alignment horizontal="center" vertical="center"/>
    </xf>
    <xf numFmtId="0" fontId="8" fillId="0" borderId="15" xfId="0" applyFont="1" applyBorder="1" applyAlignment="1">
      <alignment horizontal="center" vertical="center"/>
    </xf>
    <xf numFmtId="0" fontId="12" fillId="0" borderId="16" xfId="0" applyFont="1" applyBorder="1" applyAlignment="1">
      <alignment horizontal="center" vertical="center"/>
    </xf>
    <xf numFmtId="181" fontId="8" fillId="0" borderId="29" xfId="0" applyNumberFormat="1" applyFont="1" applyBorder="1">
      <alignment vertical="center"/>
    </xf>
    <xf numFmtId="181" fontId="12" fillId="0" borderId="17" xfId="0" applyNumberFormat="1" applyFont="1" applyBorder="1">
      <alignment vertical="center"/>
    </xf>
    <xf numFmtId="177" fontId="8" fillId="0" borderId="15" xfId="0" applyNumberFormat="1" applyFont="1" applyBorder="1">
      <alignment vertical="center"/>
    </xf>
    <xf numFmtId="0" fontId="12" fillId="0" borderId="17" xfId="0" applyFont="1" applyBorder="1">
      <alignment vertical="center"/>
    </xf>
    <xf numFmtId="0" fontId="8" fillId="0" borderId="33" xfId="0" applyFont="1"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10" fillId="0" borderId="34" xfId="0" applyFont="1" applyBorder="1" applyAlignment="1">
      <alignment horizontal="center"/>
    </xf>
    <xf numFmtId="0" fontId="10" fillId="0" borderId="35" xfId="0" applyFont="1" applyBorder="1" applyAlignment="1">
      <alignment horizontal="center"/>
    </xf>
    <xf numFmtId="0" fontId="8" fillId="0" borderId="15" xfId="0" applyFont="1" applyBorder="1">
      <alignment vertical="center"/>
    </xf>
    <xf numFmtId="0" fontId="9" fillId="0" borderId="15" xfId="0" applyFont="1" applyBorder="1" applyAlignment="1">
      <alignment horizontal="left" vertical="center"/>
    </xf>
    <xf numFmtId="0" fontId="0" fillId="0" borderId="2" xfId="0" applyBorder="1" applyAlignment="1">
      <alignment horizontal="left" vertical="center"/>
    </xf>
    <xf numFmtId="0" fontId="0" fillId="0" borderId="17" xfId="0" applyBorder="1" applyAlignment="1">
      <alignment horizontal="left" vertical="center"/>
    </xf>
    <xf numFmtId="0" fontId="10" fillId="0" borderId="2" xfId="0" applyFont="1" applyBorder="1" applyAlignment="1">
      <alignment horizontal="center"/>
    </xf>
    <xf numFmtId="0" fontId="10" fillId="0" borderId="17" xfId="0" applyFont="1" applyBorder="1" applyAlignment="1">
      <alignment horizontal="center"/>
    </xf>
    <xf numFmtId="0" fontId="10" fillId="0" borderId="30" xfId="0" applyFont="1" applyBorder="1" applyAlignment="1">
      <alignment horizontal="left"/>
    </xf>
    <xf numFmtId="0" fontId="10" fillId="0" borderId="31" xfId="0" applyFont="1" applyBorder="1" applyAlignment="1">
      <alignment horizontal="left"/>
    </xf>
    <xf numFmtId="0" fontId="10" fillId="0" borderId="32" xfId="0" applyFont="1" applyBorder="1" applyAlignment="1">
      <alignment horizontal="left"/>
    </xf>
    <xf numFmtId="0" fontId="5" fillId="0" borderId="3" xfId="0" applyFont="1" applyBorder="1" applyAlignment="1">
      <alignment horizontal="center"/>
    </xf>
    <xf numFmtId="0" fontId="0" fillId="0" borderId="5" xfId="0" applyBorder="1" applyAlignment="1">
      <alignment horizontal="center"/>
    </xf>
    <xf numFmtId="0" fontId="10" fillId="0" borderId="2" xfId="0" applyFont="1" applyBorder="1" applyAlignment="1">
      <alignment horizontal="left" vertical="center"/>
    </xf>
    <xf numFmtId="0" fontId="10" fillId="0" borderId="17" xfId="0" applyFont="1" applyBorder="1" applyAlignment="1">
      <alignment horizontal="left" vertical="center"/>
    </xf>
    <xf numFmtId="0" fontId="0" fillId="0" borderId="12" xfId="0" applyBorder="1" applyAlignment="1">
      <alignment horizontal="center" vertical="center"/>
    </xf>
    <xf numFmtId="0" fontId="0" fillId="0" borderId="19" xfId="0" applyBorder="1" applyAlignment="1">
      <alignment horizontal="center" vertical="center"/>
    </xf>
    <xf numFmtId="0" fontId="11" fillId="0" borderId="20" xfId="0" applyFont="1" applyBorder="1" applyAlignment="1">
      <alignment horizontal="center" vertical="center" wrapText="1"/>
    </xf>
    <xf numFmtId="0" fontId="0" fillId="0" borderId="12" xfId="0" applyBorder="1" applyAlignment="1">
      <alignment horizontal="center" vertical="center" wrapText="1"/>
    </xf>
    <xf numFmtId="0" fontId="0" fillId="0" borderId="22" xfId="0" applyBorder="1" applyAlignment="1">
      <alignment horizontal="center" vertical="center"/>
    </xf>
    <xf numFmtId="0" fontId="5" fillId="0" borderId="3" xfId="0" applyFont="1" applyBorder="1" applyAlignment="1">
      <alignment horizontal="center" vertical="center"/>
    </xf>
    <xf numFmtId="0" fontId="0" fillId="0" borderId="5" xfId="0" applyBorder="1" applyAlignment="1">
      <alignment horizontal="center" vertical="center"/>
    </xf>
    <xf numFmtId="0" fontId="8" fillId="0" borderId="6" xfId="0" applyFont="1" applyBorder="1" applyAlignment="1">
      <alignment horizontal="center" vertical="center"/>
    </xf>
    <xf numFmtId="0" fontId="12" fillId="0" borderId="25" xfId="0" applyFont="1" applyBorder="1" applyAlignment="1">
      <alignment horizontal="center" vertical="center"/>
    </xf>
    <xf numFmtId="181" fontId="8" fillId="0" borderId="8" xfId="0" applyNumberFormat="1" applyFont="1" applyBorder="1">
      <alignment vertical="center"/>
    </xf>
    <xf numFmtId="181" fontId="12" fillId="0" borderId="9" xfId="0" applyNumberFormat="1" applyFont="1" applyBorder="1">
      <alignment vertical="center"/>
    </xf>
    <xf numFmtId="0" fontId="8" fillId="0" borderId="6" xfId="0" applyFont="1" applyBorder="1">
      <alignment vertical="center"/>
    </xf>
    <xf numFmtId="0" fontId="12" fillId="0" borderId="9" xfId="0" applyFont="1" applyBorder="1">
      <alignment vertical="center"/>
    </xf>
    <xf numFmtId="0" fontId="1" fillId="0" borderId="0" xfId="0" applyFont="1" applyAlignment="1">
      <alignment horizontal="left"/>
    </xf>
    <xf numFmtId="0" fontId="7" fillId="0" borderId="0" xfId="0" applyFont="1" applyAlignment="1"/>
    <xf numFmtId="0" fontId="0" fillId="0" borderId="0" xfId="0" applyAlignment="1"/>
    <xf numFmtId="0" fontId="8" fillId="0" borderId="0" xfId="0" applyFont="1" applyAlignment="1">
      <alignment horizontal="left"/>
    </xf>
    <xf numFmtId="0" fontId="8" fillId="0" borderId="0" xfId="0" applyFont="1" applyAlignment="1">
      <alignment horizontal="left" wrapTex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0" xfId="0" applyFont="1" applyAlignment="1">
      <alignment horizontal="center" vertical="center" shrinkToFit="1"/>
    </xf>
    <xf numFmtId="0" fontId="5" fillId="0" borderId="14"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2" xfId="0" applyFont="1" applyBorder="1" applyAlignment="1">
      <alignment horizontal="center" vertical="center" shrinkToFit="1"/>
    </xf>
    <xf numFmtId="0" fontId="8" fillId="0" borderId="1" xfId="0" applyFont="1" applyBorder="1" applyAlignment="1">
      <alignment horizontal="left"/>
    </xf>
    <xf numFmtId="0" fontId="8" fillId="0" borderId="1" xfId="0" applyFont="1" applyBorder="1" applyAlignment="1">
      <alignment horizontal="center"/>
    </xf>
    <xf numFmtId="0" fontId="8" fillId="0" borderId="2" xfId="0" applyFont="1" applyBorder="1" applyAlignment="1">
      <alignment horizontal="left"/>
    </xf>
    <xf numFmtId="0" fontId="8" fillId="0" borderId="2" xfId="0" applyFont="1" applyBorder="1" applyAlignment="1">
      <alignment horizontal="center"/>
    </xf>
    <xf numFmtId="0" fontId="6" fillId="0" borderId="0" xfId="0" applyFont="1" applyAlignment="1">
      <alignment horizontal="left"/>
    </xf>
    <xf numFmtId="0" fontId="9" fillId="0" borderId="3" xfId="0" applyFont="1"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xf>
    <xf numFmtId="0" fontId="0" fillId="0" borderId="0" xfId="0" applyAlignment="1">
      <alignment horizontal="center"/>
    </xf>
    <xf numFmtId="0" fontId="0" fillId="0" borderId="14" xfId="0" applyBorder="1" applyAlignment="1">
      <alignment horizontal="center"/>
    </xf>
    <xf numFmtId="0" fontId="0" fillId="0" borderId="23" xfId="0" applyBorder="1" applyAlignment="1">
      <alignment horizontal="center"/>
    </xf>
    <xf numFmtId="0" fontId="0" fillId="0" borderId="1" xfId="0" applyBorder="1" applyAlignment="1">
      <alignment horizontal="center"/>
    </xf>
    <xf numFmtId="0" fontId="0" fillId="0" borderId="24" xfId="0" applyBorder="1" applyAlignment="1">
      <alignment horizontal="center"/>
    </xf>
    <xf numFmtId="0" fontId="5" fillId="0" borderId="6" xfId="0" applyFont="1" applyBorder="1" applyAlignment="1">
      <alignment horizontal="center" vertical="center"/>
    </xf>
    <xf numFmtId="0" fontId="5" fillId="0" borderId="25" xfId="0" applyFont="1" applyBorder="1" applyAlignment="1">
      <alignment horizontal="center" vertical="center"/>
    </xf>
    <xf numFmtId="0" fontId="10" fillId="0" borderId="8" xfId="0" applyFont="1" applyBorder="1" applyAlignment="1">
      <alignment horizontal="center"/>
    </xf>
    <xf numFmtId="0" fontId="10" fillId="0" borderId="7" xfId="0" applyFont="1" applyBorder="1" applyAlignment="1">
      <alignment horizontal="center"/>
    </xf>
    <xf numFmtId="0" fontId="10" fillId="0" borderId="9" xfId="0" applyFont="1" applyBorder="1" applyAlignment="1">
      <alignment horizontal="center"/>
    </xf>
    <xf numFmtId="0" fontId="5" fillId="0" borderId="11" xfId="0" applyFont="1" applyBorder="1" applyAlignment="1">
      <alignment horizontal="center" vertical="center"/>
    </xf>
    <xf numFmtId="0" fontId="0" fillId="0" borderId="12" xfId="0" applyBorder="1" applyAlignment="1"/>
    <xf numFmtId="0" fontId="0" fillId="0" borderId="11" xfId="0" applyBorder="1">
      <alignment vertical="center"/>
    </xf>
    <xf numFmtId="0" fontId="0" fillId="0" borderId="12" xfId="0" applyBorder="1">
      <alignment vertical="center"/>
    </xf>
    <xf numFmtId="0" fontId="9" fillId="0" borderId="2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13" fillId="0" borderId="23" xfId="0" applyFont="1" applyBorder="1" applyAlignment="1">
      <alignment horizontal="left" vertical="center"/>
    </xf>
    <xf numFmtId="0" fontId="13" fillId="0" borderId="1" xfId="0" applyFont="1" applyBorder="1" applyAlignment="1">
      <alignment horizontal="left" vertical="center"/>
    </xf>
    <xf numFmtId="0" fontId="13" fillId="0" borderId="24" xfId="0" applyFont="1" applyBorder="1" applyAlignment="1">
      <alignment horizontal="left" vertical="center"/>
    </xf>
    <xf numFmtId="0" fontId="10" fillId="0" borderId="27" xfId="0" applyFont="1" applyBorder="1" applyAlignment="1">
      <alignment horizontal="left"/>
    </xf>
    <xf numFmtId="0" fontId="10" fillId="0" borderId="28" xfId="0" applyFont="1" applyBorder="1" applyAlignment="1">
      <alignment horizontal="left"/>
    </xf>
    <xf numFmtId="181" fontId="15" fillId="0" borderId="48" xfId="0" applyNumberFormat="1" applyFont="1" applyBorder="1" applyAlignment="1">
      <alignment horizontal="center" vertical="center"/>
    </xf>
    <xf numFmtId="181" fontId="17" fillId="0" borderId="66" xfId="0" applyNumberFormat="1" applyFont="1" applyBorder="1" applyAlignment="1">
      <alignment horizontal="center" vertical="center"/>
    </xf>
    <xf numFmtId="181" fontId="17" fillId="0" borderId="54" xfId="0" applyNumberFormat="1" applyFont="1" applyBorder="1" applyAlignment="1">
      <alignment horizontal="center" vertical="center"/>
    </xf>
    <xf numFmtId="0" fontId="13" fillId="0" borderId="18" xfId="0" applyFont="1" applyBorder="1" applyAlignment="1">
      <alignment horizontal="center" vertical="center" wrapText="1"/>
    </xf>
    <xf numFmtId="0" fontId="5" fillId="0" borderId="18" xfId="0" applyFont="1" applyBorder="1" applyAlignment="1">
      <alignment horizontal="center" vertical="center"/>
    </xf>
    <xf numFmtId="181" fontId="5" fillId="0" borderId="18" xfId="0" applyNumberFormat="1" applyFont="1" applyBorder="1">
      <alignment vertical="center"/>
    </xf>
    <xf numFmtId="0" fontId="5" fillId="0" borderId="19" xfId="0" applyFont="1" applyBorder="1">
      <alignment vertical="center"/>
    </xf>
    <xf numFmtId="0" fontId="9"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Alignment="1">
      <alignment horizontal="center" vertical="center" wrapText="1"/>
    </xf>
    <xf numFmtId="0" fontId="13" fillId="0" borderId="14" xfId="0" applyFont="1" applyBorder="1" applyAlignment="1">
      <alignment horizontal="center" vertical="center" wrapText="1"/>
    </xf>
    <xf numFmtId="0" fontId="9" fillId="0" borderId="15" xfId="0" applyFont="1" applyBorder="1" applyAlignment="1">
      <alignment horizontal="center" vertical="center"/>
    </xf>
    <xf numFmtId="0" fontId="0" fillId="0" borderId="2" xfId="0" applyBorder="1" applyAlignment="1">
      <alignment horizontal="center" vertical="center"/>
    </xf>
    <xf numFmtId="0" fontId="8" fillId="0" borderId="33"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0" borderId="68" xfId="0" applyFont="1" applyBorder="1" applyAlignment="1">
      <alignment horizontal="left" vertical="center" shrinkToFit="1"/>
    </xf>
    <xf numFmtId="0" fontId="5" fillId="0" borderId="69" xfId="0" applyFont="1" applyBorder="1" applyAlignment="1">
      <alignment horizontal="left" vertical="center" shrinkToFit="1"/>
    </xf>
    <xf numFmtId="0" fontId="5" fillId="0" borderId="70" xfId="0" applyFont="1" applyBorder="1" applyAlignment="1">
      <alignment horizontal="left" vertical="center" shrinkToFit="1"/>
    </xf>
    <xf numFmtId="0" fontId="9"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3" xfId="0" applyFont="1" applyBorder="1" applyAlignment="1">
      <alignment horizontal="center" vertical="center"/>
    </xf>
    <xf numFmtId="0" fontId="13" fillId="0" borderId="1" xfId="0" applyFont="1" applyBorder="1" applyAlignment="1">
      <alignment horizontal="center" vertical="center"/>
    </xf>
    <xf numFmtId="0" fontId="13" fillId="0" borderId="24" xfId="0" applyFont="1" applyBorder="1" applyAlignment="1">
      <alignment horizontal="center" vertical="center"/>
    </xf>
  </cellXfs>
  <cellStyles count="1">
    <cellStyle name="標準"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0</xdr:rowOff>
    </xdr:from>
    <xdr:to>
      <xdr:col>11</xdr:col>
      <xdr:colOff>0</xdr:colOff>
      <xdr:row>27</xdr:row>
      <xdr:rowOff>0</xdr:rowOff>
    </xdr:to>
    <xdr:sp macro="" textlink="">
      <xdr:nvSpPr>
        <xdr:cNvPr id="2" name="Rectangle 3">
          <a:extLst>
            <a:ext uri="{FF2B5EF4-FFF2-40B4-BE49-F238E27FC236}">
              <a16:creationId xmlns:a16="http://schemas.microsoft.com/office/drawing/2014/main" id="{00000000-0008-0000-0100-000012140000}"/>
            </a:ext>
          </a:extLst>
        </xdr:cNvPr>
        <xdr:cNvSpPr>
          <a:spLocks noChangeArrowheads="1"/>
        </xdr:cNvSpPr>
      </xdr:nvSpPr>
      <xdr:spPr bwMode="auto">
        <a:xfrm>
          <a:off x="167640" y="5242560"/>
          <a:ext cx="6347460" cy="36042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312420</xdr:colOff>
      <xdr:row>22</xdr:row>
      <xdr:rowOff>182880</xdr:rowOff>
    </xdr:from>
    <xdr:to>
      <xdr:col>12</xdr:col>
      <xdr:colOff>548640</xdr:colOff>
      <xdr:row>31</xdr:row>
      <xdr:rowOff>30480</xdr:rowOff>
    </xdr:to>
    <xdr:sp macro="" textlink="">
      <xdr:nvSpPr>
        <xdr:cNvPr id="2" name="Line 26">
          <a:extLst>
            <a:ext uri="{FF2B5EF4-FFF2-40B4-BE49-F238E27FC236}">
              <a16:creationId xmlns:a16="http://schemas.microsoft.com/office/drawing/2014/main" id="{00000000-0008-0000-0000-0000DC110000}"/>
            </a:ext>
          </a:extLst>
        </xdr:cNvPr>
        <xdr:cNvSpPr>
          <a:spLocks noChangeShapeType="1"/>
        </xdr:cNvSpPr>
      </xdr:nvSpPr>
      <xdr:spPr bwMode="auto">
        <a:xfrm flipH="1" flipV="1">
          <a:off x="5562600" y="7391400"/>
          <a:ext cx="2087880" cy="27965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11</xdr:col>
      <xdr:colOff>0</xdr:colOff>
      <xdr:row>27</xdr:row>
      <xdr:rowOff>0</xdr:rowOff>
    </xdr:to>
    <xdr:sp macro="" textlink="">
      <xdr:nvSpPr>
        <xdr:cNvPr id="3" name="Rectangle 3">
          <a:extLst>
            <a:ext uri="{FF2B5EF4-FFF2-40B4-BE49-F238E27FC236}">
              <a16:creationId xmlns:a16="http://schemas.microsoft.com/office/drawing/2014/main" id="{00000000-0008-0000-0000-0000DD110000}"/>
            </a:ext>
          </a:extLst>
        </xdr:cNvPr>
        <xdr:cNvSpPr>
          <a:spLocks noChangeArrowheads="1"/>
        </xdr:cNvSpPr>
      </xdr:nvSpPr>
      <xdr:spPr bwMode="auto">
        <a:xfrm>
          <a:off x="167640" y="5242560"/>
          <a:ext cx="6316980" cy="36042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11</xdr:col>
      <xdr:colOff>283845</xdr:colOff>
      <xdr:row>3</xdr:row>
      <xdr:rowOff>180975</xdr:rowOff>
    </xdr:from>
    <xdr:to>
      <xdr:col>14</xdr:col>
      <xdr:colOff>205783</xdr:colOff>
      <xdr:row>6</xdr:row>
      <xdr:rowOff>20955</xdr:rowOff>
    </xdr:to>
    <xdr:sp macro="" textlink="">
      <xdr:nvSpPr>
        <xdr:cNvPr id="5" name="AutoShape 22">
          <a:extLst>
            <a:ext uri="{FF2B5EF4-FFF2-40B4-BE49-F238E27FC236}">
              <a16:creationId xmlns:a16="http://schemas.microsoft.com/office/drawing/2014/main" id="{00000000-0008-0000-0000-000004000000}"/>
            </a:ext>
          </a:extLst>
        </xdr:cNvPr>
        <xdr:cNvSpPr>
          <a:spLocks noChangeArrowheads="1"/>
        </xdr:cNvSpPr>
      </xdr:nvSpPr>
      <xdr:spPr bwMode="auto">
        <a:xfrm>
          <a:off x="6768465" y="1163955"/>
          <a:ext cx="2021248" cy="830580"/>
        </a:xfrm>
        <a:prstGeom prst="wedgeRectCallout">
          <a:avLst>
            <a:gd name="adj1" fmla="val -71384"/>
            <a:gd name="adj2" fmla="val -4717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ＭＳ ゴシック"/>
              <a:ea typeface="ＭＳ ゴシック"/>
            </a:rPr>
            <a:t>&lt;&lt; コメント ① &gt;&gt;</a:t>
          </a: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lnSpc>
              <a:spcPts val="1300"/>
            </a:lnSpc>
            <a:defRPr sz="1000"/>
          </a:pPr>
          <a:r>
            <a:rPr lang="ja-JP" altLang="en-US" sz="1100" b="0" i="0" u="none" strike="noStrike" baseline="0">
              <a:solidFill>
                <a:srgbClr val="000000"/>
              </a:solidFill>
              <a:latin typeface="HG丸ｺﾞｼｯｸM-PRO"/>
              <a:ea typeface="HG丸ｺﾞｼｯｸM-PRO"/>
            </a:rPr>
            <a:t>　発番の取得をお願いします。</a:t>
          </a:r>
        </a:p>
      </xdr:txBody>
    </xdr:sp>
    <xdr:clientData/>
  </xdr:twoCellAnchor>
  <xdr:twoCellAnchor>
    <xdr:from>
      <xdr:col>8</xdr:col>
      <xdr:colOff>68580</xdr:colOff>
      <xdr:row>22</xdr:row>
      <xdr:rowOff>22860</xdr:rowOff>
    </xdr:from>
    <xdr:to>
      <xdr:col>9</xdr:col>
      <xdr:colOff>373380</xdr:colOff>
      <xdr:row>28</xdr:row>
      <xdr:rowOff>175260</xdr:rowOff>
    </xdr:to>
    <xdr:sp macro="" textlink="">
      <xdr:nvSpPr>
        <xdr:cNvPr id="6" name="Line 26">
          <a:extLst>
            <a:ext uri="{FF2B5EF4-FFF2-40B4-BE49-F238E27FC236}">
              <a16:creationId xmlns:a16="http://schemas.microsoft.com/office/drawing/2014/main" id="{00000000-0008-0000-0000-0000E0110000}"/>
            </a:ext>
          </a:extLst>
        </xdr:cNvPr>
        <xdr:cNvSpPr>
          <a:spLocks noChangeShapeType="1"/>
        </xdr:cNvSpPr>
      </xdr:nvSpPr>
      <xdr:spPr bwMode="auto">
        <a:xfrm flipH="1" flipV="1">
          <a:off x="4701540" y="7231380"/>
          <a:ext cx="922020" cy="2118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1</xdr:colOff>
      <xdr:row>12</xdr:row>
      <xdr:rowOff>266701</xdr:rowOff>
    </xdr:from>
    <xdr:to>
      <xdr:col>10</xdr:col>
      <xdr:colOff>472456</xdr:colOff>
      <xdr:row>15</xdr:row>
      <xdr:rowOff>129574</xdr:rowOff>
    </xdr:to>
    <xdr:sp macro="" textlink="">
      <xdr:nvSpPr>
        <xdr:cNvPr id="7" name="AutoShape 22">
          <a:extLst>
            <a:ext uri="{FF2B5EF4-FFF2-40B4-BE49-F238E27FC236}">
              <a16:creationId xmlns:a16="http://schemas.microsoft.com/office/drawing/2014/main" id="{00000000-0008-0000-0000-000006000000}"/>
            </a:ext>
          </a:extLst>
        </xdr:cNvPr>
        <xdr:cNvSpPr>
          <a:spLocks noChangeArrowheads="1"/>
        </xdr:cNvSpPr>
      </xdr:nvSpPr>
      <xdr:spPr bwMode="auto">
        <a:xfrm>
          <a:off x="2781301" y="4198621"/>
          <a:ext cx="3821445" cy="842043"/>
        </a:xfrm>
        <a:prstGeom prst="wedgeRectCallout">
          <a:avLst>
            <a:gd name="adj1" fmla="val -32858"/>
            <a:gd name="adj2" fmla="val 8055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ＭＳ ゴシック"/>
              <a:ea typeface="ＭＳ ゴシック"/>
            </a:rPr>
            <a:t>&lt;&lt; コメント ③ &gt;&gt;</a:t>
          </a: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lnSpc>
              <a:spcPts val="1200"/>
            </a:lnSpc>
            <a:defRPr sz="1000"/>
          </a:pPr>
          <a:r>
            <a:rPr lang="ja-JP" altLang="en-US" sz="1100" b="0" i="0" u="none" strike="noStrike" baseline="0">
              <a:solidFill>
                <a:srgbClr val="000000"/>
              </a:solidFill>
              <a:latin typeface="HG丸ｺﾞｼｯｸM-PRO"/>
              <a:ea typeface="HG丸ｺﾞｼｯｸM-PRO"/>
            </a:rPr>
            <a:t>　作成者の</a:t>
          </a:r>
          <a:r>
            <a:rPr lang="en-US" altLang="ja-JP" sz="1100" b="0" i="0" u="none" strike="noStrike" baseline="0">
              <a:solidFill>
                <a:srgbClr val="000000"/>
              </a:solidFill>
              <a:latin typeface="HG丸ｺﾞｼｯｸM-PRO"/>
              <a:ea typeface="HG丸ｺﾞｼｯｸM-PRO"/>
            </a:rPr>
            <a:t>JA</a:t>
          </a:r>
          <a:r>
            <a:rPr lang="ja-JP" altLang="en-US" sz="1100" b="0" i="0" u="none" strike="noStrike" baseline="0">
              <a:solidFill>
                <a:srgbClr val="000000"/>
              </a:solidFill>
              <a:latin typeface="HG丸ｺﾞｼｯｸM-PRO"/>
              <a:ea typeface="HG丸ｺﾞｼｯｸM-PRO"/>
            </a:rPr>
            <a:t>名・所属・氏名を必ず記入してください。</a:t>
          </a:r>
        </a:p>
      </xdr:txBody>
    </xdr:sp>
    <xdr:clientData/>
  </xdr:twoCellAnchor>
  <xdr:twoCellAnchor editAs="oneCell">
    <xdr:from>
      <xdr:col>11</xdr:col>
      <xdr:colOff>148591</xdr:colOff>
      <xdr:row>7</xdr:row>
      <xdr:rowOff>19050</xdr:rowOff>
    </xdr:from>
    <xdr:to>
      <xdr:col>14</xdr:col>
      <xdr:colOff>516267</xdr:colOff>
      <xdr:row>10</xdr:row>
      <xdr:rowOff>53340</xdr:rowOff>
    </xdr:to>
    <xdr:sp macro="" textlink="">
      <xdr:nvSpPr>
        <xdr:cNvPr id="8" name="AutoShape 22">
          <a:extLst>
            <a:ext uri="{FF2B5EF4-FFF2-40B4-BE49-F238E27FC236}">
              <a16:creationId xmlns:a16="http://schemas.microsoft.com/office/drawing/2014/main" id="{00000000-0008-0000-0000-000007000000}"/>
            </a:ext>
          </a:extLst>
        </xdr:cNvPr>
        <xdr:cNvSpPr>
          <a:spLocks noChangeArrowheads="1"/>
        </xdr:cNvSpPr>
      </xdr:nvSpPr>
      <xdr:spPr bwMode="auto">
        <a:xfrm>
          <a:off x="6633211" y="2312670"/>
          <a:ext cx="2539376" cy="1021080"/>
        </a:xfrm>
        <a:prstGeom prst="wedgeRectCallout">
          <a:avLst>
            <a:gd name="adj1" fmla="val -66743"/>
            <a:gd name="adj2" fmla="val 3148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ＭＳ ゴシック"/>
              <a:ea typeface="ＭＳ ゴシック"/>
            </a:rPr>
            <a:t>&lt;&lt; コメント ② &gt;&gt;</a:t>
          </a: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lnSpc>
              <a:spcPts val="1200"/>
            </a:lnSpc>
            <a:defRPr sz="1000"/>
          </a:pPr>
          <a:r>
            <a:rPr lang="ja-JP" altLang="en-US" sz="1100" b="0" i="0" u="none" strike="noStrike" baseline="0">
              <a:solidFill>
                <a:srgbClr val="000000"/>
              </a:solidFill>
              <a:latin typeface="HG丸ｺﾞｼｯｸM-PRO"/>
              <a:ea typeface="HG丸ｺﾞｼｯｸM-PRO"/>
            </a:rPr>
            <a:t>　組合長名にて記入をお願いします。</a:t>
          </a:r>
        </a:p>
      </xdr:txBody>
    </xdr:sp>
    <xdr:clientData/>
  </xdr:twoCellAnchor>
  <xdr:twoCellAnchor editAs="oneCell">
    <xdr:from>
      <xdr:col>13</xdr:col>
      <xdr:colOff>59055</xdr:colOff>
      <xdr:row>12</xdr:row>
      <xdr:rowOff>278130</xdr:rowOff>
    </xdr:from>
    <xdr:to>
      <xdr:col>17</xdr:col>
      <xdr:colOff>19035</xdr:colOff>
      <xdr:row>15</xdr:row>
      <xdr:rowOff>97173</xdr:rowOff>
    </xdr:to>
    <xdr:sp macro="" textlink="">
      <xdr:nvSpPr>
        <xdr:cNvPr id="9" name="AutoShape 22">
          <a:extLst>
            <a:ext uri="{FF2B5EF4-FFF2-40B4-BE49-F238E27FC236}">
              <a16:creationId xmlns:a16="http://schemas.microsoft.com/office/drawing/2014/main" id="{00000000-0008-0000-0000-000008000000}"/>
            </a:ext>
          </a:extLst>
        </xdr:cNvPr>
        <xdr:cNvSpPr>
          <a:spLocks noChangeArrowheads="1"/>
        </xdr:cNvSpPr>
      </xdr:nvSpPr>
      <xdr:spPr bwMode="auto">
        <a:xfrm>
          <a:off x="7778115" y="4210050"/>
          <a:ext cx="2844150" cy="809643"/>
        </a:xfrm>
        <a:prstGeom prst="wedgeRectCallout">
          <a:avLst>
            <a:gd name="adj1" fmla="val -142034"/>
            <a:gd name="adj2" fmla="val 22187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ＭＳ ゴシック"/>
              <a:ea typeface="ＭＳ ゴシック"/>
            </a:rPr>
            <a:t>&lt;&lt; コメント ④ &gt;&gt;</a:t>
          </a: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lnSpc>
              <a:spcPts val="1300"/>
            </a:lnSpc>
            <a:defRPr sz="1000"/>
          </a:pPr>
          <a:r>
            <a:rPr lang="ja-JP" altLang="en-US" sz="1100" b="0" i="0" u="none" strike="noStrike" baseline="0">
              <a:solidFill>
                <a:srgbClr val="000000"/>
              </a:solidFill>
              <a:latin typeface="HG丸ｺﾞｼｯｸM-PRO"/>
              <a:ea typeface="HG丸ｺﾞｼｯｸM-PRO"/>
            </a:rPr>
            <a:t>　対象市町村はすべて記入してください。</a:t>
          </a:r>
        </a:p>
      </xdr:txBody>
    </xdr:sp>
    <xdr:clientData/>
  </xdr:twoCellAnchor>
  <xdr:twoCellAnchor editAs="oneCell">
    <xdr:from>
      <xdr:col>8</xdr:col>
      <xdr:colOff>514350</xdr:colOff>
      <xdr:row>29</xdr:row>
      <xdr:rowOff>188595</xdr:rowOff>
    </xdr:from>
    <xdr:to>
      <xdr:col>12</xdr:col>
      <xdr:colOff>104775</xdr:colOff>
      <xdr:row>32</xdr:row>
      <xdr:rowOff>224790</xdr:rowOff>
    </xdr:to>
    <xdr:sp macro="" textlink="">
      <xdr:nvSpPr>
        <xdr:cNvPr id="10" name="AutoShape 22">
          <a:extLst>
            <a:ext uri="{FF2B5EF4-FFF2-40B4-BE49-F238E27FC236}">
              <a16:creationId xmlns:a16="http://schemas.microsoft.com/office/drawing/2014/main" id="{00000000-0008-0000-0000-00000A000000}"/>
            </a:ext>
          </a:extLst>
        </xdr:cNvPr>
        <xdr:cNvSpPr>
          <a:spLocks noChangeArrowheads="1"/>
        </xdr:cNvSpPr>
      </xdr:nvSpPr>
      <xdr:spPr bwMode="auto">
        <a:xfrm>
          <a:off x="5343525" y="9580245"/>
          <a:ext cx="2066925" cy="1007745"/>
        </a:xfrm>
        <a:prstGeom prst="wedgeRectCallout">
          <a:avLst>
            <a:gd name="adj1" fmla="val -25295"/>
            <a:gd name="adj2" fmla="val -7972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ＭＳ ゴシック"/>
              <a:ea typeface="ＭＳ ゴシック"/>
            </a:rPr>
            <a:t>&lt;&lt; コメント ⑤ &gt;&gt;</a:t>
          </a: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lnSpc>
              <a:spcPts val="1300"/>
            </a:lnSpc>
            <a:defRPr sz="1000"/>
          </a:pPr>
          <a:r>
            <a:rPr lang="ja-JP" altLang="en-US" sz="1100" b="0" i="0" u="none" strike="noStrike" baseline="0">
              <a:solidFill>
                <a:srgbClr val="000000"/>
              </a:solidFill>
              <a:latin typeface="HG丸ｺﾞｼｯｸM-PRO"/>
              <a:ea typeface="HG丸ｺﾞｼｯｸM-PRO"/>
            </a:rPr>
            <a:t>　対象品目ごとに作成します。</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（１用紙１品目）</a:t>
          </a:r>
        </a:p>
      </xdr:txBody>
    </xdr:sp>
    <xdr:clientData/>
  </xdr:twoCellAnchor>
  <xdr:twoCellAnchor editAs="oneCell">
    <xdr:from>
      <xdr:col>14</xdr:col>
      <xdr:colOff>160020</xdr:colOff>
      <xdr:row>30</xdr:row>
      <xdr:rowOff>135255</xdr:rowOff>
    </xdr:from>
    <xdr:to>
      <xdr:col>19</xdr:col>
      <xdr:colOff>129540</xdr:colOff>
      <xdr:row>33</xdr:row>
      <xdr:rowOff>283845</xdr:rowOff>
    </xdr:to>
    <xdr:sp macro="" textlink="">
      <xdr:nvSpPr>
        <xdr:cNvPr id="11" name="AutoShape 22">
          <a:extLst>
            <a:ext uri="{FF2B5EF4-FFF2-40B4-BE49-F238E27FC236}">
              <a16:creationId xmlns:a16="http://schemas.microsoft.com/office/drawing/2014/main" id="{00000000-0008-0000-0000-00000B000000}"/>
            </a:ext>
          </a:extLst>
        </xdr:cNvPr>
        <xdr:cNvSpPr>
          <a:spLocks noChangeArrowheads="1"/>
        </xdr:cNvSpPr>
      </xdr:nvSpPr>
      <xdr:spPr bwMode="auto">
        <a:xfrm>
          <a:off x="8595360" y="9965055"/>
          <a:ext cx="3581400" cy="1144905"/>
        </a:xfrm>
        <a:prstGeom prst="wedgeRectCallout">
          <a:avLst>
            <a:gd name="adj1" fmla="val -76046"/>
            <a:gd name="adj2" fmla="val -3444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ＭＳ ゴシック"/>
              <a:ea typeface="ＭＳ ゴシック"/>
            </a:rPr>
            <a:t>&lt;&lt; コメント ⑥ &gt;&gt;</a:t>
          </a: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lnSpc>
              <a:spcPts val="1300"/>
            </a:lnSpc>
            <a:defRPr sz="1000"/>
          </a:pPr>
          <a:r>
            <a:rPr lang="ja-JP" altLang="en-US" sz="1100" b="0" i="0" u="none" strike="noStrike" baseline="0">
              <a:solidFill>
                <a:srgbClr val="000000"/>
              </a:solidFill>
              <a:latin typeface="HG丸ｺﾞｼｯｸM-PRO"/>
              <a:ea typeface="HG丸ｺﾞｼｯｸM-PRO"/>
            </a:rPr>
            <a:t>　実績をもとに対象出荷期間は記入してください。</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尚、他</a:t>
          </a:r>
          <a:r>
            <a:rPr lang="en-US" altLang="ja-JP" sz="1100" b="0" i="0" u="none" strike="noStrike" baseline="0">
              <a:solidFill>
                <a:srgbClr val="000000"/>
              </a:solidFill>
              <a:latin typeface="HG丸ｺﾞｼｯｸM-PRO"/>
              <a:ea typeface="HG丸ｺﾞｼｯｸM-PRO"/>
            </a:rPr>
            <a:t>JA</a:t>
          </a:r>
          <a:r>
            <a:rPr lang="ja-JP" altLang="en-US" sz="1100" b="0" i="0" u="none" strike="noStrike" baseline="0">
              <a:solidFill>
                <a:srgbClr val="000000"/>
              </a:solidFill>
              <a:latin typeface="HG丸ｺﾞｼｯｸM-PRO"/>
              <a:ea typeface="HG丸ｺﾞｼｯｸM-PRO"/>
            </a:rPr>
            <a:t>で実績のある品目については現行の対象出荷期間を適用する場合もあります。</a:t>
          </a:r>
        </a:p>
      </xdr:txBody>
    </xdr:sp>
    <xdr:clientData/>
  </xdr:twoCellAnchor>
  <xdr:twoCellAnchor editAs="oneCell">
    <xdr:from>
      <xdr:col>4</xdr:col>
      <xdr:colOff>9526</xdr:colOff>
      <xdr:row>27</xdr:row>
      <xdr:rowOff>85725</xdr:rowOff>
    </xdr:from>
    <xdr:to>
      <xdr:col>8</xdr:col>
      <xdr:colOff>169635</xdr:colOff>
      <xdr:row>30</xdr:row>
      <xdr:rowOff>281977</xdr:rowOff>
    </xdr:to>
    <xdr:sp macro="" textlink="">
      <xdr:nvSpPr>
        <xdr:cNvPr id="12" name="AutoShape 22">
          <a:extLst>
            <a:ext uri="{FF2B5EF4-FFF2-40B4-BE49-F238E27FC236}">
              <a16:creationId xmlns:a16="http://schemas.microsoft.com/office/drawing/2014/main" id="{00000000-0008-0000-0000-00000D000000}"/>
            </a:ext>
          </a:extLst>
        </xdr:cNvPr>
        <xdr:cNvSpPr>
          <a:spLocks noChangeArrowheads="1"/>
        </xdr:cNvSpPr>
      </xdr:nvSpPr>
      <xdr:spPr bwMode="auto">
        <a:xfrm>
          <a:off x="2173606" y="8932545"/>
          <a:ext cx="2851874" cy="1175422"/>
        </a:xfrm>
        <a:prstGeom prst="wedgeRectCallout">
          <a:avLst>
            <a:gd name="adj1" fmla="val -37441"/>
            <a:gd name="adj2" fmla="val -7963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ＭＳ ゴシック"/>
              <a:ea typeface="ＭＳ ゴシック"/>
            </a:rPr>
            <a:t>&lt;&lt; コメント ⑦ &gt;&gt;</a:t>
          </a: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lnSpc>
              <a:spcPts val="1300"/>
            </a:lnSpc>
            <a:defRPr sz="1000"/>
          </a:pPr>
          <a:r>
            <a:rPr lang="ja-JP" altLang="en-US" sz="1100" b="0" i="0" u="none" strike="noStrike" baseline="0">
              <a:solidFill>
                <a:srgbClr val="000000"/>
              </a:solidFill>
              <a:latin typeface="HG丸ｺﾞｼｯｸM-PRO"/>
              <a:ea typeface="HG丸ｺﾞｼｯｸM-PRO"/>
            </a:rPr>
            <a:t>　市町村担当者とも協議し、記入することをお勧めします。（今後、予約の際、当該市町村の承諾を必要とするため）</a:t>
          </a:r>
        </a:p>
      </xdr:txBody>
    </xdr:sp>
    <xdr:clientData/>
  </xdr:twoCellAnchor>
  <xdr:twoCellAnchor editAs="oneCell">
    <xdr:from>
      <xdr:col>4</xdr:col>
      <xdr:colOff>17145</xdr:colOff>
      <xdr:row>41</xdr:row>
      <xdr:rowOff>285749</xdr:rowOff>
    </xdr:from>
    <xdr:to>
      <xdr:col>7</xdr:col>
      <xdr:colOff>590550</xdr:colOff>
      <xdr:row>45</xdr:row>
      <xdr:rowOff>123824</xdr:rowOff>
    </xdr:to>
    <xdr:sp macro="" textlink="">
      <xdr:nvSpPr>
        <xdr:cNvPr id="13" name="AutoShape 22">
          <a:extLst>
            <a:ext uri="{FF2B5EF4-FFF2-40B4-BE49-F238E27FC236}">
              <a16:creationId xmlns:a16="http://schemas.microsoft.com/office/drawing/2014/main" id="{00000000-0008-0000-0000-00000E000000}"/>
            </a:ext>
          </a:extLst>
        </xdr:cNvPr>
        <xdr:cNvSpPr>
          <a:spLocks noChangeArrowheads="1"/>
        </xdr:cNvSpPr>
      </xdr:nvSpPr>
      <xdr:spPr bwMode="auto">
        <a:xfrm>
          <a:off x="2369820" y="13563599"/>
          <a:ext cx="2430780" cy="1133475"/>
        </a:xfrm>
        <a:prstGeom prst="wedgeRectCallout">
          <a:avLst>
            <a:gd name="adj1" fmla="val -46338"/>
            <a:gd name="adj2" fmla="val -6544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ＭＳ ゴシック"/>
              <a:ea typeface="ＭＳ ゴシック"/>
            </a:rPr>
            <a:t>&lt;&lt; コメント ⑧ &gt;&gt;</a:t>
          </a: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lnSpc>
              <a:spcPts val="1300"/>
            </a:lnSpc>
            <a:defRPr sz="1000"/>
          </a:pPr>
          <a:r>
            <a:rPr lang="ja-JP" altLang="en-US" sz="1100" b="0" i="0" u="none" strike="noStrike" baseline="0">
              <a:solidFill>
                <a:srgbClr val="000000"/>
              </a:solidFill>
              <a:latin typeface="HG丸ｺﾞｼｯｸM-PRO"/>
              <a:ea typeface="HG丸ｺﾞｼｯｸM-PRO"/>
            </a:rPr>
            <a:t>　作付面積・生産者数は、</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en-US" altLang="ja-JP" sz="1100" b="0" i="0" u="none" strike="noStrike" baseline="0">
              <a:solidFill>
                <a:srgbClr val="000000"/>
              </a:solidFill>
              <a:latin typeface="HG丸ｺﾞｼｯｸM-PRO"/>
              <a:ea typeface="HG丸ｺﾞｼｯｸM-PRO"/>
            </a:rPr>
            <a:t>JA</a:t>
          </a:r>
          <a:r>
            <a:rPr lang="ja-JP" altLang="en-US" sz="1100" b="0" i="0" u="none" strike="noStrike" baseline="0">
              <a:solidFill>
                <a:srgbClr val="000000"/>
              </a:solidFill>
              <a:latin typeface="HG丸ｺﾞｼｯｸM-PRO"/>
              <a:ea typeface="HG丸ｺﾞｼｯｸM-PRO"/>
            </a:rPr>
            <a:t>の共販対象面積・生産者数を記入して下さい。</a:t>
          </a:r>
        </a:p>
      </xdr:txBody>
    </xdr:sp>
    <xdr:clientData/>
  </xdr:twoCellAnchor>
  <xdr:twoCellAnchor editAs="oneCell">
    <xdr:from>
      <xdr:col>10</xdr:col>
      <xdr:colOff>0</xdr:colOff>
      <xdr:row>67</xdr:row>
      <xdr:rowOff>26670</xdr:rowOff>
    </xdr:from>
    <xdr:to>
      <xdr:col>16</xdr:col>
      <xdr:colOff>476250</xdr:colOff>
      <xdr:row>72</xdr:row>
      <xdr:rowOff>266700</xdr:rowOff>
    </xdr:to>
    <xdr:sp macro="" textlink="">
      <xdr:nvSpPr>
        <xdr:cNvPr id="14" name="AutoShape 22">
          <a:extLst>
            <a:ext uri="{FF2B5EF4-FFF2-40B4-BE49-F238E27FC236}">
              <a16:creationId xmlns:a16="http://schemas.microsoft.com/office/drawing/2014/main" id="{00000000-0008-0000-0000-00000F000000}"/>
            </a:ext>
          </a:extLst>
        </xdr:cNvPr>
        <xdr:cNvSpPr>
          <a:spLocks noChangeArrowheads="1"/>
        </xdr:cNvSpPr>
      </xdr:nvSpPr>
      <xdr:spPr bwMode="auto">
        <a:xfrm>
          <a:off x="6067425" y="21724620"/>
          <a:ext cx="4381500" cy="1859280"/>
        </a:xfrm>
        <a:prstGeom prst="wedgeRectCallout">
          <a:avLst>
            <a:gd name="adj1" fmla="val -37441"/>
            <a:gd name="adj2" fmla="val -7963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ＭＳ ゴシック"/>
              <a:ea typeface="ＭＳ ゴシック"/>
            </a:rPr>
            <a:t>&lt;&lt; コメント ⑩ &gt;&gt;</a:t>
          </a: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lnSpc>
              <a:spcPts val="1300"/>
            </a:lnSpc>
            <a:defRPr sz="1000"/>
          </a:pPr>
          <a:r>
            <a:rPr lang="ja-JP" altLang="en-US" sz="1100" b="0" i="0" u="none" strike="noStrike" baseline="0">
              <a:solidFill>
                <a:srgbClr val="000000"/>
              </a:solidFill>
              <a:latin typeface="HG丸ｺﾞｼｯｸM-PRO"/>
              <a:ea typeface="HG丸ｺﾞｼｯｸM-PRO"/>
            </a:rPr>
            <a:t>　月別収穫量は、</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（１）</a:t>
          </a:r>
          <a:r>
            <a:rPr lang="en-US" altLang="ja-JP" sz="1100" b="0" i="0" u="none" strike="noStrike" baseline="0">
              <a:solidFill>
                <a:srgbClr val="000000"/>
              </a:solidFill>
              <a:latin typeface="HG丸ｺﾞｼｯｸM-PRO"/>
              <a:ea typeface="HG丸ｺﾞｼｯｸM-PRO"/>
            </a:rPr>
            <a:t>JA</a:t>
          </a:r>
          <a:r>
            <a:rPr lang="ja-JP" altLang="en-US" sz="1100" b="0" i="0" u="none" strike="noStrike" baseline="0">
              <a:solidFill>
                <a:srgbClr val="000000"/>
              </a:solidFill>
              <a:latin typeface="HG丸ｺﾞｼｯｸM-PRO"/>
              <a:ea typeface="HG丸ｺﾞｼｯｸM-PRO"/>
            </a:rPr>
            <a:t>の共同出荷量（</a:t>
          </a:r>
          <a:r>
            <a:rPr lang="en-US" altLang="ja-JP" sz="1100" b="0" i="0" u="none" strike="noStrike" baseline="0">
              <a:solidFill>
                <a:srgbClr val="000000"/>
              </a:solidFill>
              <a:latin typeface="HG丸ｺﾞｼｯｸM-PRO"/>
              <a:ea typeface="HG丸ｺﾞｼｯｸM-PRO"/>
            </a:rPr>
            <a:t>t</a:t>
          </a:r>
          <a:r>
            <a:rPr lang="ja-JP" altLang="en-US" sz="1100" b="0" i="0" u="none" strike="noStrike" baseline="0">
              <a:solidFill>
                <a:srgbClr val="000000"/>
              </a:solidFill>
              <a:latin typeface="HG丸ｺﾞｼｯｸM-PRO"/>
              <a:ea typeface="HG丸ｺﾞｼｯｸM-PRO"/>
            </a:rPr>
            <a:t>）とする。花は千本単位。</a:t>
          </a:r>
          <a:endParaRPr lang="en-US" altLang="ja-JP" sz="1100" b="0"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HG丸ｺﾞｼｯｸM-PRO"/>
              <a:ea typeface="HG丸ｺﾞｼｯｸM-PRO"/>
            </a:rPr>
            <a:t>　　</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（２）</a:t>
          </a:r>
          <a:r>
            <a:rPr kumimoji="0" lang="en-US" altLang="ja-JP" sz="1100" b="0" i="0" u="none" strike="noStrike" kern="0" cap="none" spc="0" normalizeH="0" baseline="0" noProof="0">
              <a:ln>
                <a:noFill/>
              </a:ln>
              <a:solidFill>
                <a:srgbClr val="000000"/>
              </a:solidFill>
              <a:effectLst/>
              <a:uLnTx/>
              <a:uFillTx/>
              <a:latin typeface="HG丸ｺﾞｼｯｸM-PRO"/>
              <a:ea typeface="HG丸ｺﾞｼｯｸM-PRO"/>
              <a:cs typeface="+mn-cs"/>
            </a:rPr>
            <a:t>1t</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未満は小数点以下に記入。</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（３）対象出荷期間以外でも収穫がある場合は記入。</a:t>
          </a:r>
          <a:endParaRPr lang="en-US" altLang="ja-JP" sz="1100" b="0"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HG丸ｺﾞｼｯｸM-PRO"/>
              <a:ea typeface="HG丸ｺﾞｼｯｸM-PRO"/>
            </a:rPr>
            <a:t>　　</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（４）令和</a:t>
          </a:r>
          <a:r>
            <a:rPr kumimoji="0" lang="en-US" altLang="ja-JP" sz="1100" b="0" i="0" u="none" strike="noStrike" kern="0" cap="none" spc="0" normalizeH="0" baseline="0" noProof="0">
              <a:ln>
                <a:noFill/>
              </a:ln>
              <a:solidFill>
                <a:srgbClr val="000000"/>
              </a:solidFill>
              <a:effectLst/>
              <a:uLnTx/>
              <a:uFillTx/>
              <a:latin typeface="HG丸ｺﾞｼｯｸM-PRO"/>
              <a:ea typeface="HG丸ｺﾞｼｯｸM-PRO"/>
              <a:cs typeface="+mn-cs"/>
            </a:rPr>
            <a:t>6</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年度の実績が確定していない場合は、</a:t>
          </a:r>
          <a:endParaRPr kumimoji="0" lang="en-US" altLang="ja-JP" sz="11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HG丸ｺﾞｼｯｸM-PRO"/>
              <a:ea typeface="HG丸ｺﾞｼｯｸM-PRO"/>
              <a:cs typeface="+mn-cs"/>
            </a:rPr>
            <a:t>             </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令和</a:t>
          </a:r>
          <a:r>
            <a:rPr kumimoji="0" lang="en-US" altLang="ja-JP" sz="1100" b="0" i="0" u="none" strike="noStrike" kern="0" cap="none" spc="0" normalizeH="0" baseline="0" noProof="0">
              <a:ln>
                <a:noFill/>
              </a:ln>
              <a:solidFill>
                <a:srgbClr val="000000"/>
              </a:solidFill>
              <a:effectLst/>
              <a:uLnTx/>
              <a:uFillTx/>
              <a:latin typeface="HG丸ｺﾞｼｯｸM-PRO"/>
              <a:ea typeface="HG丸ｺﾞｼｯｸM-PRO"/>
              <a:cs typeface="+mn-cs"/>
            </a:rPr>
            <a:t>3</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a:t>
          </a:r>
          <a:r>
            <a:rPr kumimoji="0" lang="en-US" altLang="ja-JP" sz="1100" b="0" i="0" u="none" strike="noStrike" kern="0" cap="none" spc="0" normalizeH="0" baseline="0" noProof="0">
              <a:ln>
                <a:noFill/>
              </a:ln>
              <a:solidFill>
                <a:srgbClr val="000000"/>
              </a:solidFill>
              <a:effectLst/>
              <a:uLnTx/>
              <a:uFillTx/>
              <a:latin typeface="HG丸ｺﾞｼｯｸM-PRO"/>
              <a:ea typeface="HG丸ｺﾞｼｯｸM-PRO"/>
              <a:cs typeface="+mn-cs"/>
            </a:rPr>
            <a:t>5</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年度の実績を記入。</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（５）計画　令和</a:t>
          </a:r>
          <a:r>
            <a:rPr lang="en-US" altLang="ja-JP" sz="1100" b="0" i="0" u="none" strike="noStrike" baseline="0">
              <a:solidFill>
                <a:srgbClr val="000000"/>
              </a:solidFill>
              <a:latin typeface="HG丸ｺﾞｼｯｸM-PRO"/>
              <a:ea typeface="HG丸ｺﾞｼｯｸM-PRO"/>
            </a:rPr>
            <a:t>9</a:t>
          </a:r>
          <a:r>
            <a:rPr lang="ja-JP" altLang="en-US" sz="1100" b="0" i="0" u="none" strike="noStrike" baseline="0">
              <a:solidFill>
                <a:srgbClr val="000000"/>
              </a:solidFill>
              <a:latin typeface="HG丸ｺﾞｼｯｸM-PRO"/>
              <a:ea typeface="HG丸ｺﾞｼｯｸM-PRO"/>
            </a:rPr>
            <a:t>年度</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p>
      </xdr:txBody>
    </xdr:sp>
    <xdr:clientData/>
  </xdr:twoCellAnchor>
  <xdr:twoCellAnchor editAs="oneCell">
    <xdr:from>
      <xdr:col>12</xdr:col>
      <xdr:colOff>321945</xdr:colOff>
      <xdr:row>50</xdr:row>
      <xdr:rowOff>276225</xdr:rowOff>
    </xdr:from>
    <xdr:to>
      <xdr:col>17</xdr:col>
      <xdr:colOff>114301</xdr:colOff>
      <xdr:row>53</xdr:row>
      <xdr:rowOff>266700</xdr:rowOff>
    </xdr:to>
    <xdr:sp macro="" textlink="">
      <xdr:nvSpPr>
        <xdr:cNvPr id="15" name="AutoShape 22">
          <a:extLst>
            <a:ext uri="{FF2B5EF4-FFF2-40B4-BE49-F238E27FC236}">
              <a16:creationId xmlns:a16="http://schemas.microsoft.com/office/drawing/2014/main" id="{00000000-0008-0000-0000-000010000000}"/>
            </a:ext>
          </a:extLst>
        </xdr:cNvPr>
        <xdr:cNvSpPr>
          <a:spLocks noChangeArrowheads="1"/>
        </xdr:cNvSpPr>
      </xdr:nvSpPr>
      <xdr:spPr bwMode="auto">
        <a:xfrm>
          <a:off x="7446645" y="16468725"/>
          <a:ext cx="3078481" cy="962025"/>
        </a:xfrm>
        <a:prstGeom prst="wedgeRectCallout">
          <a:avLst>
            <a:gd name="adj1" fmla="val 91621"/>
            <a:gd name="adj2" fmla="val -8495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ＭＳ ゴシック"/>
              <a:ea typeface="ＭＳ ゴシック"/>
            </a:rPr>
            <a:t>&lt;&lt; コメント ⑪ &gt;&gt;</a:t>
          </a: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lnSpc>
              <a:spcPts val="1300"/>
            </a:lnSpc>
            <a:defRPr sz="1000"/>
          </a:pPr>
          <a:r>
            <a:rPr lang="ja-JP" altLang="en-US" sz="1100" b="0" i="0" u="none" strike="noStrike" baseline="0">
              <a:solidFill>
                <a:srgbClr val="000000"/>
              </a:solidFill>
              <a:latin typeface="HG丸ｺﾞｼｯｸM-PRO"/>
              <a:ea typeface="HG丸ｺﾞｼｯｸM-PRO"/>
            </a:rPr>
            <a:t>　出荷計画数量は、規格外・対象外出荷市場・対象外期間も含む全出荷量を記入して下さい。</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p>
      </xdr:txBody>
    </xdr:sp>
    <xdr:clientData/>
  </xdr:twoCellAnchor>
  <xdr:twoCellAnchor editAs="oneCell">
    <xdr:from>
      <xdr:col>13</xdr:col>
      <xdr:colOff>681990</xdr:colOff>
      <xdr:row>57</xdr:row>
      <xdr:rowOff>226695</xdr:rowOff>
    </xdr:from>
    <xdr:to>
      <xdr:col>17</xdr:col>
      <xdr:colOff>381024</xdr:colOff>
      <xdr:row>60</xdr:row>
      <xdr:rowOff>287655</xdr:rowOff>
    </xdr:to>
    <xdr:sp macro="" textlink="">
      <xdr:nvSpPr>
        <xdr:cNvPr id="16" name="AutoShape 22">
          <a:extLst>
            <a:ext uri="{FF2B5EF4-FFF2-40B4-BE49-F238E27FC236}">
              <a16:creationId xmlns:a16="http://schemas.microsoft.com/office/drawing/2014/main" id="{00000000-0008-0000-0000-000011000000}"/>
            </a:ext>
          </a:extLst>
        </xdr:cNvPr>
        <xdr:cNvSpPr>
          <a:spLocks noChangeArrowheads="1"/>
        </xdr:cNvSpPr>
      </xdr:nvSpPr>
      <xdr:spPr bwMode="auto">
        <a:xfrm>
          <a:off x="8425815" y="18686145"/>
          <a:ext cx="2366034" cy="1040130"/>
        </a:xfrm>
        <a:prstGeom prst="wedgeRectCallout">
          <a:avLst>
            <a:gd name="adj1" fmla="val 120542"/>
            <a:gd name="adj2" fmla="val -29076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ＭＳ ゴシック"/>
              <a:ea typeface="ＭＳ ゴシック"/>
            </a:rPr>
            <a:t>&lt;&lt; コメント ⑫ &gt;&gt;</a:t>
          </a: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lnSpc>
              <a:spcPts val="1300"/>
            </a:lnSpc>
            <a:defRPr sz="1000"/>
          </a:pPr>
          <a:r>
            <a:rPr lang="ja-JP" altLang="en-US" sz="1100" b="0" i="0" u="none" strike="noStrike" baseline="0">
              <a:solidFill>
                <a:srgbClr val="000000"/>
              </a:solidFill>
              <a:latin typeface="HG丸ｺﾞｼｯｸM-PRO"/>
              <a:ea typeface="HG丸ｺﾞｼｯｸM-PRO"/>
            </a:rPr>
            <a:t>　新規品目における、希望数量を記入して下さい。</a:t>
          </a:r>
        </a:p>
      </xdr:txBody>
    </xdr:sp>
    <xdr:clientData/>
  </xdr:twoCellAnchor>
  <xdr:twoCellAnchor editAs="oneCell">
    <xdr:from>
      <xdr:col>11</xdr:col>
      <xdr:colOff>352425</xdr:colOff>
      <xdr:row>42</xdr:row>
      <xdr:rowOff>9525</xdr:rowOff>
    </xdr:from>
    <xdr:to>
      <xdr:col>15</xdr:col>
      <xdr:colOff>116205</xdr:colOff>
      <xdr:row>45</xdr:row>
      <xdr:rowOff>171450</xdr:rowOff>
    </xdr:to>
    <xdr:sp macro="" textlink="">
      <xdr:nvSpPr>
        <xdr:cNvPr id="17" name="AutoShape 22">
          <a:extLst>
            <a:ext uri="{FF2B5EF4-FFF2-40B4-BE49-F238E27FC236}">
              <a16:creationId xmlns:a16="http://schemas.microsoft.com/office/drawing/2014/main" id="{F6123953-7D23-47C8-BC53-ABA8345472A2}"/>
            </a:ext>
          </a:extLst>
        </xdr:cNvPr>
        <xdr:cNvSpPr>
          <a:spLocks noChangeArrowheads="1"/>
        </xdr:cNvSpPr>
      </xdr:nvSpPr>
      <xdr:spPr bwMode="auto">
        <a:xfrm>
          <a:off x="7038975" y="13611225"/>
          <a:ext cx="2430780" cy="1133475"/>
        </a:xfrm>
        <a:prstGeom prst="wedgeRectCallout">
          <a:avLst>
            <a:gd name="adj1" fmla="val -46338"/>
            <a:gd name="adj2" fmla="val -6544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ＭＳ ゴシック"/>
              <a:ea typeface="ＭＳ ゴシック"/>
            </a:rPr>
            <a:t>&lt;&lt; コメント ⑨ &gt;&gt;</a:t>
          </a: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lnSpc>
              <a:spcPts val="1300"/>
            </a:lnSpc>
            <a:defRPr sz="1000"/>
          </a:pPr>
          <a:r>
            <a:rPr lang="ja-JP" altLang="en-US" sz="1100" b="0" i="0" u="none" strike="noStrike" baseline="0">
              <a:solidFill>
                <a:srgbClr val="000000"/>
              </a:solidFill>
              <a:latin typeface="HG丸ｺﾞｼｯｸM-PRO"/>
              <a:ea typeface="HG丸ｺﾞｼｯｸM-PRO"/>
            </a:rPr>
            <a:t>　月別収穫量は下の表の数量が入る</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ようになっているため、入力の必要は</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ありません。</a:t>
          </a:r>
          <a:endParaRPr lang="en-US" altLang="ja-JP" sz="1100" b="0" i="0" u="none" strike="noStrike" baseline="0">
            <a:solidFill>
              <a:srgbClr val="00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1:V89"/>
  <sheetViews>
    <sheetView tabSelected="1" zoomScaleNormal="100" workbookViewId="0">
      <selection activeCell="F14" sqref="F14"/>
    </sheetView>
  </sheetViews>
  <sheetFormatPr defaultColWidth="8.09765625" defaultRowHeight="26.25" customHeight="1" x14ac:dyDescent="0.2"/>
  <cols>
    <col min="1" max="1" width="2.19921875" style="2" customWidth="1"/>
    <col min="2" max="2" width="8.09765625" style="2"/>
    <col min="3" max="3" width="10" style="2" customWidth="1"/>
    <col min="4" max="4" width="10.5" style="2" bestFit="1" customWidth="1"/>
    <col min="5" max="13" width="8.09765625" style="2"/>
    <col min="14" max="15" width="9.3984375" style="2" customWidth="1"/>
    <col min="16" max="18" width="8.09765625" style="2"/>
    <col min="19" max="19" width="9.796875" style="2" customWidth="1"/>
    <col min="20" max="20" width="8.09765625" style="2"/>
    <col min="21" max="21" width="11.5" style="2" customWidth="1"/>
    <col min="22" max="22" width="10" style="2" customWidth="1"/>
    <col min="23" max="23" width="2.19921875" style="2" customWidth="1"/>
    <col min="24" max="16384" width="8.09765625" style="2"/>
  </cols>
  <sheetData>
    <row r="1" spans="2:22" ht="26.25" customHeight="1" x14ac:dyDescent="0.3">
      <c r="B1" s="186" t="s">
        <v>83</v>
      </c>
      <c r="C1" s="186"/>
      <c r="D1" s="186"/>
      <c r="E1" s="186"/>
      <c r="F1" s="186"/>
      <c r="G1" s="186"/>
      <c r="H1" s="186"/>
      <c r="I1" s="186"/>
      <c r="J1" s="1"/>
      <c r="L1" s="3"/>
      <c r="V1" s="4"/>
    </row>
    <row r="2" spans="2:22" ht="26.25" customHeight="1" x14ac:dyDescent="0.45">
      <c r="B2" s="186" t="s">
        <v>0</v>
      </c>
      <c r="C2" s="186"/>
      <c r="D2" s="186"/>
      <c r="E2" s="186"/>
      <c r="F2" s="186"/>
      <c r="G2" s="186"/>
      <c r="H2" s="186"/>
      <c r="I2" s="186"/>
      <c r="J2" s="186"/>
      <c r="K2" s="187"/>
      <c r="L2" s="188"/>
      <c r="M2" s="188"/>
      <c r="N2" s="188"/>
      <c r="O2" s="188"/>
      <c r="P2" s="188"/>
      <c r="V2" s="4"/>
    </row>
    <row r="4" spans="2:22" ht="26.25" customHeight="1" x14ac:dyDescent="0.2">
      <c r="I4" s="189" t="s">
        <v>1</v>
      </c>
      <c r="J4" s="189"/>
      <c r="K4" s="189"/>
    </row>
    <row r="5" spans="2:22" ht="26.25" customHeight="1" x14ac:dyDescent="0.2">
      <c r="I5" s="189" t="s">
        <v>2</v>
      </c>
      <c r="J5" s="189"/>
      <c r="K5" s="189"/>
    </row>
    <row r="6" spans="2:22" ht="26.25" customHeight="1" x14ac:dyDescent="0.2">
      <c r="B6" s="190" t="s">
        <v>3</v>
      </c>
      <c r="C6" s="189"/>
      <c r="D6" s="189"/>
      <c r="E6" s="189"/>
      <c r="F6" s="189"/>
      <c r="G6" s="189"/>
      <c r="H6" s="189"/>
      <c r="I6" s="189"/>
      <c r="J6" s="189"/>
    </row>
    <row r="7" spans="2:22" ht="26.25" customHeight="1" x14ac:dyDescent="0.2">
      <c r="B7" s="189" t="s">
        <v>76</v>
      </c>
      <c r="C7" s="189"/>
      <c r="D7" s="189"/>
      <c r="E7" s="189"/>
      <c r="F7" s="189"/>
      <c r="G7" s="189"/>
      <c r="H7" s="189"/>
      <c r="I7" s="189"/>
      <c r="J7" s="189"/>
    </row>
    <row r="9" spans="2:22" ht="26.25" customHeight="1" x14ac:dyDescent="0.2">
      <c r="G9" s="200" t="s">
        <v>77</v>
      </c>
      <c r="H9" s="200"/>
      <c r="I9" s="201"/>
      <c r="J9" s="201"/>
      <c r="K9" s="201"/>
    </row>
    <row r="10" spans="2:22" ht="26.25" customHeight="1" x14ac:dyDescent="0.2">
      <c r="G10" s="202" t="s">
        <v>78</v>
      </c>
      <c r="H10" s="202"/>
      <c r="I10" s="203"/>
      <c r="J10" s="203"/>
      <c r="K10" s="203"/>
    </row>
    <row r="12" spans="2:22" ht="26.25" customHeight="1" x14ac:dyDescent="0.2">
      <c r="B12" s="5" t="s">
        <v>6</v>
      </c>
    </row>
    <row r="13" spans="2:22" ht="26.25" customHeight="1" x14ac:dyDescent="0.2">
      <c r="B13" s="5" t="s">
        <v>7</v>
      </c>
    </row>
    <row r="15" spans="2:22" ht="26.25" customHeight="1" x14ac:dyDescent="0.45">
      <c r="B15" s="204" t="s">
        <v>8</v>
      </c>
      <c r="C15" s="120"/>
      <c r="D15" s="120"/>
      <c r="E15" s="120"/>
      <c r="F15" s="120"/>
      <c r="G15" s="120"/>
      <c r="H15" s="120"/>
      <c r="I15" s="120"/>
      <c r="J15" s="120"/>
      <c r="K15" s="120"/>
    </row>
    <row r="16" spans="2:22" ht="26.25" customHeight="1" thickBot="1" x14ac:dyDescent="0.25"/>
    <row r="17" spans="2:22" ht="26.25" customHeight="1" thickBot="1" x14ac:dyDescent="0.5">
      <c r="B17" s="205" t="s">
        <v>9</v>
      </c>
      <c r="C17" s="206"/>
      <c r="D17" s="179"/>
      <c r="E17" s="213" t="s">
        <v>10</v>
      </c>
      <c r="F17" s="214"/>
      <c r="G17" s="215"/>
      <c r="H17" s="216"/>
      <c r="I17" s="216"/>
      <c r="J17" s="216"/>
      <c r="K17" s="217"/>
      <c r="M17" s="114" t="s">
        <v>12</v>
      </c>
      <c r="N17" s="218"/>
      <c r="O17" s="219"/>
      <c r="P17" s="114" t="s">
        <v>97</v>
      </c>
      <c r="Q17" s="218"/>
      <c r="R17" s="220"/>
      <c r="S17" s="221"/>
      <c r="T17" s="169"/>
      <c r="U17" s="170"/>
    </row>
    <row r="18" spans="2:22" ht="26.25" customHeight="1" thickBot="1" x14ac:dyDescent="0.25">
      <c r="B18" s="207"/>
      <c r="C18" s="208"/>
      <c r="D18" s="209"/>
      <c r="E18" s="125" t="s">
        <v>13</v>
      </c>
      <c r="F18" s="126"/>
      <c r="G18" s="171"/>
      <c r="H18" s="171"/>
      <c r="I18" s="171"/>
      <c r="J18" s="171"/>
      <c r="K18" s="172"/>
      <c r="M18" s="114" t="s">
        <v>15</v>
      </c>
      <c r="N18" s="173"/>
      <c r="O18" s="6" t="s">
        <v>16</v>
      </c>
      <c r="P18" s="114" t="s">
        <v>17</v>
      </c>
      <c r="Q18" s="174"/>
      <c r="R18" s="175" t="s">
        <v>98</v>
      </c>
      <c r="S18" s="176"/>
      <c r="T18" s="133" t="s">
        <v>18</v>
      </c>
      <c r="U18" s="177"/>
    </row>
    <row r="19" spans="2:22" ht="26.25" customHeight="1" x14ac:dyDescent="0.2">
      <c r="B19" s="210"/>
      <c r="C19" s="211"/>
      <c r="D19" s="212"/>
      <c r="E19" s="125" t="s">
        <v>19</v>
      </c>
      <c r="F19" s="126"/>
      <c r="G19" s="171"/>
      <c r="H19" s="171"/>
      <c r="I19" s="171"/>
      <c r="J19" s="171"/>
      <c r="K19" s="172"/>
      <c r="M19" s="178"/>
      <c r="N19" s="179"/>
      <c r="O19" s="7"/>
      <c r="P19" s="180" t="s">
        <v>21</v>
      </c>
      <c r="Q19" s="181"/>
      <c r="R19" s="182">
        <f>+U46</f>
        <v>0</v>
      </c>
      <c r="S19" s="183"/>
      <c r="T19" s="184"/>
      <c r="U19" s="185"/>
    </row>
    <row r="20" spans="2:22" ht="26.25" customHeight="1" x14ac:dyDescent="0.25">
      <c r="B20" s="222" t="s">
        <v>22</v>
      </c>
      <c r="C20" s="223"/>
      <c r="D20" s="224"/>
      <c r="E20" s="228"/>
      <c r="F20" s="228"/>
      <c r="G20" s="228"/>
      <c r="H20" s="228"/>
      <c r="I20" s="228"/>
      <c r="J20" s="228"/>
      <c r="K20" s="229"/>
      <c r="M20" s="125"/>
      <c r="N20" s="148"/>
      <c r="O20" s="8"/>
      <c r="P20" s="149" t="s">
        <v>24</v>
      </c>
      <c r="Q20" s="150"/>
      <c r="R20" s="151">
        <f>+U50</f>
        <v>0</v>
      </c>
      <c r="S20" s="152"/>
      <c r="T20" s="160"/>
      <c r="U20" s="154"/>
    </row>
    <row r="21" spans="2:22" ht="26.25" customHeight="1" x14ac:dyDescent="0.25">
      <c r="B21" s="225"/>
      <c r="C21" s="226"/>
      <c r="D21" s="227"/>
      <c r="E21" s="166"/>
      <c r="F21" s="167"/>
      <c r="G21" s="167"/>
      <c r="H21" s="167"/>
      <c r="I21" s="167"/>
      <c r="J21" s="167"/>
      <c r="K21" s="168"/>
      <c r="M21" s="125"/>
      <c r="N21" s="148"/>
      <c r="O21" s="8"/>
      <c r="P21" s="149" t="s">
        <v>26</v>
      </c>
      <c r="Q21" s="150"/>
      <c r="R21" s="151">
        <f>+U54</f>
        <v>0</v>
      </c>
      <c r="S21" s="152"/>
      <c r="T21" s="160"/>
      <c r="U21" s="154"/>
    </row>
    <row r="22" spans="2:22" ht="26.25" customHeight="1" x14ac:dyDescent="0.25">
      <c r="B22" s="161" t="s">
        <v>99</v>
      </c>
      <c r="C22" s="162"/>
      <c r="D22" s="163"/>
      <c r="E22" s="164"/>
      <c r="F22" s="164"/>
      <c r="G22" s="164"/>
      <c r="H22" s="164"/>
      <c r="I22" s="164"/>
      <c r="J22" s="164"/>
      <c r="K22" s="165"/>
      <c r="M22" s="125"/>
      <c r="N22" s="148"/>
      <c r="O22" s="8"/>
      <c r="P22" s="149" t="s">
        <v>28</v>
      </c>
      <c r="Q22" s="150"/>
      <c r="R22" s="151">
        <f>+U58</f>
        <v>0</v>
      </c>
      <c r="S22" s="152"/>
      <c r="T22" s="160"/>
      <c r="U22" s="154"/>
    </row>
    <row r="23" spans="2:22" ht="26.25" customHeight="1" x14ac:dyDescent="0.25">
      <c r="B23" s="161" t="s">
        <v>29</v>
      </c>
      <c r="C23" s="162"/>
      <c r="D23" s="163"/>
      <c r="E23" s="164" t="s">
        <v>81</v>
      </c>
      <c r="F23" s="164"/>
      <c r="G23" s="164"/>
      <c r="H23" s="164"/>
      <c r="I23" s="164"/>
      <c r="J23" s="164"/>
      <c r="K23" s="165"/>
      <c r="M23" s="125"/>
      <c r="N23" s="148"/>
      <c r="O23" s="8"/>
      <c r="P23" s="149" t="s">
        <v>31</v>
      </c>
      <c r="Q23" s="150"/>
      <c r="R23" s="151">
        <f>+U62</f>
        <v>0</v>
      </c>
      <c r="S23" s="152"/>
      <c r="T23" s="160"/>
      <c r="U23" s="154"/>
    </row>
    <row r="24" spans="2:22" ht="26.25" customHeight="1" thickBot="1" x14ac:dyDescent="0.3">
      <c r="B24" s="155" t="s">
        <v>32</v>
      </c>
      <c r="C24" s="156"/>
      <c r="D24" s="157"/>
      <c r="E24" s="158" t="s">
        <v>79</v>
      </c>
      <c r="F24" s="158"/>
      <c r="G24" s="158"/>
      <c r="H24" s="158"/>
      <c r="I24" s="158"/>
      <c r="J24" s="158"/>
      <c r="K24" s="159"/>
      <c r="M24" s="125"/>
      <c r="N24" s="148"/>
      <c r="O24" s="8"/>
      <c r="P24" s="149" t="s">
        <v>34</v>
      </c>
      <c r="Q24" s="150"/>
      <c r="R24" s="151">
        <f>+U66</f>
        <v>0</v>
      </c>
      <c r="S24" s="152"/>
      <c r="T24" s="160"/>
      <c r="U24" s="154"/>
    </row>
    <row r="25" spans="2:22" ht="26.25" customHeight="1" x14ac:dyDescent="0.2">
      <c r="B25" s="139" t="s">
        <v>35</v>
      </c>
      <c r="C25" s="140"/>
      <c r="D25" s="141"/>
      <c r="E25" s="191"/>
      <c r="F25" s="192"/>
      <c r="G25" s="192"/>
      <c r="H25" s="192"/>
      <c r="I25" s="192"/>
      <c r="J25" s="192"/>
      <c r="K25" s="193"/>
      <c r="M25" s="125"/>
      <c r="N25" s="148"/>
      <c r="O25" s="8"/>
      <c r="P25" s="149" t="s">
        <v>37</v>
      </c>
      <c r="Q25" s="150"/>
      <c r="R25" s="151">
        <f>+U70</f>
        <v>0</v>
      </c>
      <c r="S25" s="152"/>
      <c r="T25" s="153"/>
      <c r="U25" s="154"/>
    </row>
    <row r="26" spans="2:22" ht="26.25" customHeight="1" x14ac:dyDescent="0.2">
      <c r="B26" s="142"/>
      <c r="C26" s="143"/>
      <c r="D26" s="144"/>
      <c r="E26" s="194"/>
      <c r="F26" s="195"/>
      <c r="G26" s="195"/>
      <c r="H26" s="195"/>
      <c r="I26" s="195"/>
      <c r="J26" s="195"/>
      <c r="K26" s="196"/>
      <c r="M26" s="123"/>
      <c r="N26" s="124"/>
      <c r="O26" s="13"/>
      <c r="P26" s="125" t="s">
        <v>39</v>
      </c>
      <c r="Q26" s="126"/>
      <c r="R26" s="151">
        <f>+U74</f>
        <v>0</v>
      </c>
      <c r="S26" s="152"/>
      <c r="T26" s="129"/>
      <c r="U26" s="130"/>
    </row>
    <row r="27" spans="2:22" ht="26.25" customHeight="1" thickBot="1" x14ac:dyDescent="0.25">
      <c r="B27" s="145"/>
      <c r="C27" s="146"/>
      <c r="D27" s="147"/>
      <c r="E27" s="197"/>
      <c r="F27" s="198"/>
      <c r="G27" s="198"/>
      <c r="H27" s="198"/>
      <c r="I27" s="198"/>
      <c r="J27" s="198"/>
      <c r="K27" s="199"/>
      <c r="M27" s="123"/>
      <c r="N27" s="124"/>
      <c r="O27" s="17"/>
      <c r="P27" s="125" t="s">
        <v>40</v>
      </c>
      <c r="Q27" s="126"/>
      <c r="R27" s="127">
        <f>+U78</f>
        <v>0</v>
      </c>
      <c r="S27" s="128"/>
      <c r="T27" s="129"/>
      <c r="U27" s="130"/>
    </row>
    <row r="28" spans="2:22" ht="26.25" customHeight="1" thickBot="1" x14ac:dyDescent="0.25">
      <c r="M28" s="131"/>
      <c r="N28" s="132"/>
      <c r="O28" s="18"/>
      <c r="P28" s="133" t="s">
        <v>41</v>
      </c>
      <c r="Q28" s="134"/>
      <c r="R28" s="135">
        <f>U82</f>
        <v>0</v>
      </c>
      <c r="S28" s="136"/>
      <c r="T28" s="137"/>
      <c r="U28" s="138"/>
    </row>
    <row r="29" spans="2:22" ht="26.25" customHeight="1" thickBot="1" x14ac:dyDescent="0.25">
      <c r="M29" s="112"/>
      <c r="N29" s="113"/>
      <c r="O29" s="18"/>
      <c r="P29" s="114" t="s">
        <v>42</v>
      </c>
      <c r="Q29" s="115"/>
      <c r="R29" s="116">
        <f>SUM(R20:S28)</f>
        <v>0</v>
      </c>
      <c r="S29" s="117"/>
      <c r="T29" s="118"/>
      <c r="U29" s="119"/>
    </row>
    <row r="30" spans="2:22" ht="26.25" customHeight="1" x14ac:dyDescent="0.2">
      <c r="M30" s="20"/>
      <c r="N30" s="20"/>
      <c r="O30" s="20"/>
    </row>
    <row r="31" spans="2:22" ht="26.25" customHeight="1" x14ac:dyDescent="0.2">
      <c r="M31" s="20"/>
      <c r="N31" s="20"/>
      <c r="O31" s="20"/>
    </row>
    <row r="32" spans="2:22" ht="26.25" customHeight="1" x14ac:dyDescent="0.45">
      <c r="B32" s="107" t="s">
        <v>43</v>
      </c>
      <c r="C32" s="120"/>
      <c r="D32" s="120"/>
      <c r="E32" s="120"/>
      <c r="F32" s="120"/>
      <c r="G32" s="120"/>
      <c r="H32" s="120"/>
      <c r="I32" s="120"/>
      <c r="J32" s="120"/>
      <c r="K32" s="120"/>
      <c r="L32" s="21"/>
      <c r="P32" s="21"/>
      <c r="Q32" s="21"/>
      <c r="R32" s="21"/>
      <c r="S32" s="21"/>
      <c r="T32" s="21"/>
      <c r="U32" s="21"/>
      <c r="V32" s="21"/>
    </row>
    <row r="33" spans="2:22" ht="26.25" customHeight="1" x14ac:dyDescent="0.45">
      <c r="B33" s="107" t="s">
        <v>44</v>
      </c>
      <c r="C33" s="120"/>
      <c r="D33" s="120"/>
      <c r="E33" s="120"/>
      <c r="F33" s="120"/>
      <c r="G33" s="120"/>
      <c r="H33" s="120"/>
      <c r="I33" s="120"/>
      <c r="J33" s="120"/>
      <c r="K33" s="120"/>
      <c r="L33" s="21"/>
      <c r="M33" s="21"/>
      <c r="N33" s="21"/>
      <c r="O33" s="21"/>
      <c r="P33" s="21"/>
      <c r="Q33" s="21"/>
      <c r="R33" s="21"/>
      <c r="S33" s="21"/>
      <c r="T33" s="21"/>
      <c r="U33" s="21"/>
      <c r="V33" s="21"/>
    </row>
    <row r="34" spans="2:22" ht="26.25" customHeight="1" thickBot="1" x14ac:dyDescent="0.25">
      <c r="V34" s="87" t="s">
        <v>96</v>
      </c>
    </row>
    <row r="35" spans="2:22" ht="26.25" customHeight="1" x14ac:dyDescent="0.2">
      <c r="B35" s="22"/>
      <c r="C35" s="23"/>
      <c r="D35" s="24" t="s">
        <v>45</v>
      </c>
      <c r="E35" s="25" t="s">
        <v>46</v>
      </c>
      <c r="F35" s="102" t="s">
        <v>85</v>
      </c>
      <c r="G35" s="103"/>
      <c r="H35" s="103"/>
      <c r="I35" s="103"/>
      <c r="J35" s="103"/>
      <c r="K35" s="103"/>
      <c r="L35" s="103"/>
      <c r="M35" s="103"/>
      <c r="N35" s="103"/>
      <c r="O35" s="103"/>
      <c r="P35" s="103"/>
      <c r="Q35" s="103"/>
      <c r="R35" s="104"/>
      <c r="S35" s="26" t="s">
        <v>47</v>
      </c>
      <c r="T35" s="121" t="s">
        <v>64</v>
      </c>
      <c r="U35" s="27" t="s">
        <v>17</v>
      </c>
      <c r="V35" s="91" t="s">
        <v>66</v>
      </c>
    </row>
    <row r="36" spans="2:22" ht="26.25" customHeight="1" thickBot="1" x14ac:dyDescent="0.25">
      <c r="B36" s="105" t="s">
        <v>48</v>
      </c>
      <c r="C36" s="106"/>
      <c r="D36" s="28" t="s">
        <v>49</v>
      </c>
      <c r="E36" s="29" t="s">
        <v>50</v>
      </c>
      <c r="F36" s="30" t="s">
        <v>51</v>
      </c>
      <c r="G36" s="28" t="s">
        <v>52</v>
      </c>
      <c r="H36" s="28" t="s">
        <v>53</v>
      </c>
      <c r="I36" s="28" t="s">
        <v>54</v>
      </c>
      <c r="J36" s="28" t="s">
        <v>55</v>
      </c>
      <c r="K36" s="28" t="s">
        <v>56</v>
      </c>
      <c r="L36" s="28" t="s">
        <v>57</v>
      </c>
      <c r="M36" s="28" t="s">
        <v>58</v>
      </c>
      <c r="N36" s="28" t="s">
        <v>59</v>
      </c>
      <c r="O36" s="28" t="s">
        <v>60</v>
      </c>
      <c r="P36" s="28" t="s">
        <v>61</v>
      </c>
      <c r="Q36" s="28" t="s">
        <v>62</v>
      </c>
      <c r="R36" s="31" t="s">
        <v>63</v>
      </c>
      <c r="S36" s="32" t="s">
        <v>80</v>
      </c>
      <c r="T36" s="122"/>
      <c r="U36" s="33" t="s">
        <v>65</v>
      </c>
      <c r="V36" s="92"/>
    </row>
    <row r="37" spans="2:22" ht="26.25" customHeight="1" x14ac:dyDescent="0.2">
      <c r="B37" s="35" t="s">
        <v>67</v>
      </c>
      <c r="C37" s="26" t="s">
        <v>82</v>
      </c>
      <c r="D37" s="37"/>
      <c r="E37" s="38"/>
      <c r="F37" s="58">
        <f>+E86</f>
        <v>0</v>
      </c>
      <c r="G37" s="37">
        <f t="shared" ref="G37:Q40" si="0">+F86</f>
        <v>0</v>
      </c>
      <c r="H37" s="37">
        <f t="shared" si="0"/>
        <v>0</v>
      </c>
      <c r="I37" s="37">
        <f t="shared" si="0"/>
        <v>0</v>
      </c>
      <c r="J37" s="37">
        <f t="shared" si="0"/>
        <v>0</v>
      </c>
      <c r="K37" s="37">
        <f t="shared" si="0"/>
        <v>0</v>
      </c>
      <c r="L37" s="37">
        <f t="shared" si="0"/>
        <v>0</v>
      </c>
      <c r="M37" s="37">
        <f>+L86</f>
        <v>0</v>
      </c>
      <c r="N37" s="37">
        <f t="shared" si="0"/>
        <v>0</v>
      </c>
      <c r="O37" s="37">
        <f t="shared" si="0"/>
        <v>0</v>
      </c>
      <c r="P37" s="37">
        <f t="shared" si="0"/>
        <v>0</v>
      </c>
      <c r="Q37" s="37">
        <f t="shared" si="0"/>
        <v>0</v>
      </c>
      <c r="R37" s="59">
        <f>SUM(F37:Q37)</f>
        <v>0</v>
      </c>
      <c r="S37" s="81" t="str">
        <f>IFERROR(ROUND((R37*1000)/(D37*0.1),1),"")</f>
        <v/>
      </c>
      <c r="T37" s="37">
        <f>+R37</f>
        <v>0</v>
      </c>
      <c r="U37" s="37">
        <f>+R86</f>
        <v>0</v>
      </c>
      <c r="V37" s="59">
        <f>+R37</f>
        <v>0</v>
      </c>
    </row>
    <row r="38" spans="2:22" ht="26.25" customHeight="1" x14ac:dyDescent="0.2">
      <c r="B38" s="40" t="s">
        <v>67</v>
      </c>
      <c r="C38" s="53" t="s">
        <v>69</v>
      </c>
      <c r="D38" s="37"/>
      <c r="E38" s="38"/>
      <c r="F38" s="58">
        <f>+E87</f>
        <v>0</v>
      </c>
      <c r="G38" s="37">
        <f t="shared" si="0"/>
        <v>0</v>
      </c>
      <c r="H38" s="37">
        <f t="shared" si="0"/>
        <v>0</v>
      </c>
      <c r="I38" s="37">
        <f t="shared" si="0"/>
        <v>0</v>
      </c>
      <c r="J38" s="37">
        <f t="shared" si="0"/>
        <v>0</v>
      </c>
      <c r="K38" s="37">
        <f>+J87</f>
        <v>0</v>
      </c>
      <c r="L38" s="37">
        <f t="shared" si="0"/>
        <v>0</v>
      </c>
      <c r="M38" s="37">
        <f>+L87</f>
        <v>0</v>
      </c>
      <c r="N38" s="37">
        <f t="shared" si="0"/>
        <v>0</v>
      </c>
      <c r="O38" s="37">
        <f t="shared" si="0"/>
        <v>0</v>
      </c>
      <c r="P38" s="37">
        <f t="shared" si="0"/>
        <v>0</v>
      </c>
      <c r="Q38" s="37">
        <f t="shared" si="0"/>
        <v>0</v>
      </c>
      <c r="R38" s="59">
        <f>SUM(F38:Q38)</f>
        <v>0</v>
      </c>
      <c r="S38" s="60" t="str">
        <f>IFERROR(ROUND((R38*1000)/(D38*0.1),1),"")</f>
        <v/>
      </c>
      <c r="T38" s="37">
        <f>+R38</f>
        <v>0</v>
      </c>
      <c r="U38" s="37">
        <f>+R87</f>
        <v>0</v>
      </c>
      <c r="V38" s="59">
        <f>+R38</f>
        <v>0</v>
      </c>
    </row>
    <row r="39" spans="2:22" ht="26.25" customHeight="1" x14ac:dyDescent="0.2">
      <c r="B39" s="40" t="s">
        <v>67</v>
      </c>
      <c r="C39" s="53" t="s">
        <v>95</v>
      </c>
      <c r="D39" s="37"/>
      <c r="E39" s="38"/>
      <c r="F39" s="58">
        <f>+E88</f>
        <v>0</v>
      </c>
      <c r="G39" s="37">
        <f t="shared" si="0"/>
        <v>0</v>
      </c>
      <c r="H39" s="37">
        <f t="shared" si="0"/>
        <v>0</v>
      </c>
      <c r="I39" s="37">
        <f t="shared" si="0"/>
        <v>0</v>
      </c>
      <c r="J39" s="37">
        <f t="shared" si="0"/>
        <v>0</v>
      </c>
      <c r="K39" s="37">
        <f t="shared" si="0"/>
        <v>0</v>
      </c>
      <c r="L39" s="37">
        <f t="shared" si="0"/>
        <v>0</v>
      </c>
      <c r="M39" s="37">
        <f>+L88</f>
        <v>0</v>
      </c>
      <c r="N39" s="37">
        <f t="shared" si="0"/>
        <v>0</v>
      </c>
      <c r="O39" s="37">
        <f t="shared" si="0"/>
        <v>0</v>
      </c>
      <c r="P39" s="37">
        <f t="shared" si="0"/>
        <v>0</v>
      </c>
      <c r="Q39" s="37">
        <f t="shared" si="0"/>
        <v>0</v>
      </c>
      <c r="R39" s="59">
        <f>SUM(F39:Q39)</f>
        <v>0</v>
      </c>
      <c r="S39" s="60" t="str">
        <f>IFERROR(ROUND((R39*1000)/(D39*0.1),1),"")</f>
        <v/>
      </c>
      <c r="T39" s="37">
        <f>+R39</f>
        <v>0</v>
      </c>
      <c r="U39" s="37">
        <f>+R88</f>
        <v>0</v>
      </c>
      <c r="V39" s="59">
        <f>+R39</f>
        <v>0</v>
      </c>
    </row>
    <row r="40" spans="2:22" ht="26.25" customHeight="1" thickBot="1" x14ac:dyDescent="0.25">
      <c r="B40" s="30" t="s">
        <v>68</v>
      </c>
      <c r="C40" s="30" t="s">
        <v>93</v>
      </c>
      <c r="D40" s="41"/>
      <c r="E40" s="42"/>
      <c r="F40" s="61">
        <f>+E89</f>
        <v>0</v>
      </c>
      <c r="G40" s="41">
        <f t="shared" si="0"/>
        <v>0</v>
      </c>
      <c r="H40" s="41">
        <f t="shared" si="0"/>
        <v>0</v>
      </c>
      <c r="I40" s="41">
        <f t="shared" si="0"/>
        <v>0</v>
      </c>
      <c r="J40" s="41">
        <f t="shared" si="0"/>
        <v>0</v>
      </c>
      <c r="K40" s="41">
        <f t="shared" si="0"/>
        <v>0</v>
      </c>
      <c r="L40" s="41">
        <f t="shared" si="0"/>
        <v>0</v>
      </c>
      <c r="M40" s="41">
        <f>+L89</f>
        <v>0</v>
      </c>
      <c r="N40" s="41">
        <f t="shared" si="0"/>
        <v>0</v>
      </c>
      <c r="O40" s="41">
        <f t="shared" si="0"/>
        <v>0</v>
      </c>
      <c r="P40" s="41">
        <f t="shared" si="0"/>
        <v>0</v>
      </c>
      <c r="Q40" s="41">
        <f t="shared" si="0"/>
        <v>0</v>
      </c>
      <c r="R40" s="62">
        <f>SUM(F40:Q40)</f>
        <v>0</v>
      </c>
      <c r="S40" s="63" t="str">
        <f>IFERROR(ROUND((R40*1000)/(D40*0.1),1),"")</f>
        <v/>
      </c>
      <c r="T40" s="41">
        <f>+R40</f>
        <v>0</v>
      </c>
      <c r="U40" s="41">
        <f>+U86</f>
        <v>0</v>
      </c>
      <c r="V40" s="62">
        <f>+R40</f>
        <v>0</v>
      </c>
    </row>
    <row r="42" spans="2:22" ht="26.25" customHeight="1" x14ac:dyDescent="0.2">
      <c r="B42" s="107" t="s">
        <v>70</v>
      </c>
      <c r="C42" s="107"/>
      <c r="D42" s="107"/>
      <c r="E42" s="107"/>
      <c r="F42" s="107"/>
      <c r="G42" s="107"/>
      <c r="H42" s="107"/>
      <c r="I42" s="107"/>
      <c r="J42" s="107"/>
      <c r="K42" s="107"/>
    </row>
    <row r="43" spans="2:22" ht="26.25" customHeight="1" thickBot="1" x14ac:dyDescent="0.25">
      <c r="V43" s="87" t="s">
        <v>96</v>
      </c>
    </row>
    <row r="44" spans="2:22" ht="26.25" customHeight="1" thickBot="1" x14ac:dyDescent="0.25">
      <c r="B44" s="44"/>
      <c r="C44" s="9"/>
      <c r="D44" s="9"/>
      <c r="E44" s="102" t="s">
        <v>89</v>
      </c>
      <c r="F44" s="103"/>
      <c r="G44" s="103"/>
      <c r="H44" s="103"/>
      <c r="I44" s="103"/>
      <c r="J44" s="103"/>
      <c r="K44" s="103"/>
      <c r="L44" s="103"/>
      <c r="M44" s="103"/>
      <c r="N44" s="103"/>
      <c r="O44" s="103"/>
      <c r="P44" s="103"/>
      <c r="Q44" s="103"/>
      <c r="R44" s="104"/>
      <c r="S44" s="102" t="s">
        <v>71</v>
      </c>
      <c r="T44" s="103"/>
      <c r="U44" s="108"/>
      <c r="V44" s="45"/>
    </row>
    <row r="45" spans="2:22" ht="26.25" customHeight="1" thickBot="1" x14ac:dyDescent="0.25">
      <c r="B45" s="109" t="s">
        <v>17</v>
      </c>
      <c r="C45" s="110"/>
      <c r="D45" s="111"/>
      <c r="E45" s="30" t="s">
        <v>51</v>
      </c>
      <c r="F45" s="28" t="s">
        <v>52</v>
      </c>
      <c r="G45" s="28" t="s">
        <v>53</v>
      </c>
      <c r="H45" s="28" t="s">
        <v>54</v>
      </c>
      <c r="I45" s="28" t="s">
        <v>55</v>
      </c>
      <c r="J45" s="28" t="s">
        <v>56</v>
      </c>
      <c r="K45" s="28" t="s">
        <v>57</v>
      </c>
      <c r="L45" s="28" t="s">
        <v>58</v>
      </c>
      <c r="M45" s="28" t="s">
        <v>59</v>
      </c>
      <c r="N45" s="28" t="s">
        <v>60</v>
      </c>
      <c r="O45" s="28" t="s">
        <v>61</v>
      </c>
      <c r="P45" s="28" t="s">
        <v>62</v>
      </c>
      <c r="Q45" s="28" t="s">
        <v>51</v>
      </c>
      <c r="R45" s="46" t="s">
        <v>63</v>
      </c>
      <c r="S45" s="47" t="s">
        <v>72</v>
      </c>
      <c r="T45" s="48" t="s">
        <v>73</v>
      </c>
      <c r="U45" s="49" t="s">
        <v>74</v>
      </c>
      <c r="V45" s="50" t="s">
        <v>75</v>
      </c>
    </row>
    <row r="46" spans="2:22" ht="26.25" customHeight="1" x14ac:dyDescent="0.2">
      <c r="B46" s="51" t="s">
        <v>21</v>
      </c>
      <c r="C46" s="26" t="s">
        <v>88</v>
      </c>
      <c r="D46" s="26" t="s">
        <v>82</v>
      </c>
      <c r="E46" s="64"/>
      <c r="F46" s="65"/>
      <c r="G46" s="65"/>
      <c r="H46" s="65"/>
      <c r="I46" s="65"/>
      <c r="J46" s="65"/>
      <c r="K46" s="65"/>
      <c r="L46" s="65"/>
      <c r="M46" s="65"/>
      <c r="N46" s="65"/>
      <c r="O46" s="65"/>
      <c r="P46" s="65"/>
      <c r="Q46" s="65"/>
      <c r="R46" s="66">
        <f t="shared" ref="R46:R85" si="1">SUM(E46:Q46)</f>
        <v>0</v>
      </c>
      <c r="S46" s="93" t="str">
        <f>+E23</f>
        <v>月～月</v>
      </c>
      <c r="T46" s="96"/>
      <c r="U46" s="99"/>
      <c r="V46" s="52"/>
    </row>
    <row r="47" spans="2:22" ht="26.25" customHeight="1" x14ac:dyDescent="0.2">
      <c r="B47" s="51"/>
      <c r="C47" s="40" t="s">
        <v>88</v>
      </c>
      <c r="D47" s="53" t="s">
        <v>69</v>
      </c>
      <c r="E47" s="67"/>
      <c r="F47" s="68"/>
      <c r="G47" s="68"/>
      <c r="H47" s="68"/>
      <c r="I47" s="68"/>
      <c r="J47" s="68"/>
      <c r="K47" s="68"/>
      <c r="L47" s="68"/>
      <c r="M47" s="68"/>
      <c r="N47" s="68"/>
      <c r="O47" s="68"/>
      <c r="P47" s="68"/>
      <c r="Q47" s="68"/>
      <c r="R47" s="69">
        <f t="shared" si="1"/>
        <v>0</v>
      </c>
      <c r="S47" s="94"/>
      <c r="T47" s="97"/>
      <c r="U47" s="100"/>
      <c r="V47" s="52"/>
    </row>
    <row r="48" spans="2:22" ht="26.25" customHeight="1" x14ac:dyDescent="0.2">
      <c r="B48" s="51"/>
      <c r="C48" s="35" t="s">
        <v>88</v>
      </c>
      <c r="D48" s="53" t="s">
        <v>95</v>
      </c>
      <c r="E48" s="67"/>
      <c r="F48" s="68"/>
      <c r="G48" s="68"/>
      <c r="H48" s="68"/>
      <c r="I48" s="68"/>
      <c r="J48" s="68"/>
      <c r="K48" s="68"/>
      <c r="L48" s="68"/>
      <c r="M48" s="68"/>
      <c r="N48" s="68"/>
      <c r="O48" s="68"/>
      <c r="P48" s="68"/>
      <c r="Q48" s="68"/>
      <c r="R48" s="69">
        <f t="shared" si="1"/>
        <v>0</v>
      </c>
      <c r="S48" s="94"/>
      <c r="T48" s="97"/>
      <c r="U48" s="100"/>
      <c r="V48" s="52"/>
    </row>
    <row r="49" spans="2:22" ht="26.25" customHeight="1" thickBot="1" x14ac:dyDescent="0.25">
      <c r="B49" s="55"/>
      <c r="C49" s="30" t="s">
        <v>87</v>
      </c>
      <c r="D49" s="30" t="s">
        <v>93</v>
      </c>
      <c r="E49" s="70"/>
      <c r="F49" s="71"/>
      <c r="G49" s="71"/>
      <c r="H49" s="71"/>
      <c r="I49" s="71"/>
      <c r="J49" s="71"/>
      <c r="K49" s="71"/>
      <c r="L49" s="71"/>
      <c r="M49" s="71"/>
      <c r="N49" s="71"/>
      <c r="O49" s="71"/>
      <c r="P49" s="71"/>
      <c r="Q49" s="71"/>
      <c r="R49" s="72">
        <f t="shared" si="1"/>
        <v>0</v>
      </c>
      <c r="S49" s="95"/>
      <c r="T49" s="98"/>
      <c r="U49" s="101"/>
      <c r="V49" s="56"/>
    </row>
    <row r="50" spans="2:22" ht="26.25" customHeight="1" x14ac:dyDescent="0.2">
      <c r="B50" s="51" t="s">
        <v>24</v>
      </c>
      <c r="C50" s="26" t="s">
        <v>88</v>
      </c>
      <c r="D50" s="26" t="s">
        <v>82</v>
      </c>
      <c r="E50" s="64"/>
      <c r="F50" s="65"/>
      <c r="G50" s="65"/>
      <c r="H50" s="65"/>
      <c r="I50" s="65"/>
      <c r="J50" s="65"/>
      <c r="K50" s="65"/>
      <c r="L50" s="65"/>
      <c r="M50" s="65"/>
      <c r="N50" s="65"/>
      <c r="O50" s="65"/>
      <c r="P50" s="65"/>
      <c r="Q50" s="65"/>
      <c r="R50" s="66">
        <f t="shared" si="1"/>
        <v>0</v>
      </c>
      <c r="S50" s="93" t="str">
        <f>+S46</f>
        <v>月～月</v>
      </c>
      <c r="T50" s="96"/>
      <c r="U50" s="99"/>
      <c r="V50" s="52"/>
    </row>
    <row r="51" spans="2:22" ht="26.25" customHeight="1" x14ac:dyDescent="0.2">
      <c r="B51" s="51"/>
      <c r="C51" s="53" t="s">
        <v>88</v>
      </c>
      <c r="D51" s="53" t="s">
        <v>69</v>
      </c>
      <c r="E51" s="67"/>
      <c r="F51" s="68"/>
      <c r="G51" s="68"/>
      <c r="H51" s="68"/>
      <c r="I51" s="68"/>
      <c r="J51" s="68"/>
      <c r="K51" s="68"/>
      <c r="L51" s="68"/>
      <c r="M51" s="68"/>
      <c r="N51" s="68"/>
      <c r="O51" s="68"/>
      <c r="P51" s="68"/>
      <c r="Q51" s="68"/>
      <c r="R51" s="69">
        <f t="shared" si="1"/>
        <v>0</v>
      </c>
      <c r="S51" s="94"/>
      <c r="T51" s="97"/>
      <c r="U51" s="100"/>
      <c r="V51" s="52"/>
    </row>
    <row r="52" spans="2:22" ht="26.25" customHeight="1" x14ac:dyDescent="0.2">
      <c r="B52" s="57"/>
      <c r="C52" s="53" t="s">
        <v>88</v>
      </c>
      <c r="D52" s="53" t="s">
        <v>95</v>
      </c>
      <c r="E52" s="67"/>
      <c r="F52" s="68"/>
      <c r="G52" s="68"/>
      <c r="H52" s="68"/>
      <c r="I52" s="68"/>
      <c r="J52" s="68"/>
      <c r="K52" s="68"/>
      <c r="L52" s="68"/>
      <c r="M52" s="68"/>
      <c r="N52" s="68"/>
      <c r="O52" s="68"/>
      <c r="P52" s="68"/>
      <c r="Q52" s="68"/>
      <c r="R52" s="69">
        <f t="shared" si="1"/>
        <v>0</v>
      </c>
      <c r="S52" s="94"/>
      <c r="T52" s="97"/>
      <c r="U52" s="100"/>
      <c r="V52" s="52"/>
    </row>
    <row r="53" spans="2:22" ht="26.25" customHeight="1" thickBot="1" x14ac:dyDescent="0.25">
      <c r="B53" s="14"/>
      <c r="C53" s="30" t="s">
        <v>87</v>
      </c>
      <c r="D53" s="30" t="s">
        <v>93</v>
      </c>
      <c r="E53" s="70"/>
      <c r="F53" s="71"/>
      <c r="G53" s="71"/>
      <c r="H53" s="71"/>
      <c r="I53" s="71"/>
      <c r="J53" s="71"/>
      <c r="K53" s="71"/>
      <c r="L53" s="71"/>
      <c r="M53" s="71"/>
      <c r="N53" s="71"/>
      <c r="O53" s="71"/>
      <c r="P53" s="71"/>
      <c r="Q53" s="71"/>
      <c r="R53" s="72">
        <f t="shared" si="1"/>
        <v>0</v>
      </c>
      <c r="S53" s="95"/>
      <c r="T53" s="98"/>
      <c r="U53" s="101"/>
      <c r="V53" s="56"/>
    </row>
    <row r="54" spans="2:22" ht="26.25" customHeight="1" x14ac:dyDescent="0.2">
      <c r="B54" s="51" t="s">
        <v>26</v>
      </c>
      <c r="C54" s="26" t="s">
        <v>88</v>
      </c>
      <c r="D54" s="26" t="s">
        <v>82</v>
      </c>
      <c r="E54" s="64"/>
      <c r="F54" s="65"/>
      <c r="G54" s="65"/>
      <c r="H54" s="65"/>
      <c r="I54" s="65"/>
      <c r="J54" s="65"/>
      <c r="K54" s="65"/>
      <c r="L54" s="65"/>
      <c r="M54" s="65"/>
      <c r="N54" s="65"/>
      <c r="O54" s="65"/>
      <c r="P54" s="65"/>
      <c r="Q54" s="65"/>
      <c r="R54" s="66">
        <f t="shared" si="1"/>
        <v>0</v>
      </c>
      <c r="S54" s="93" t="str">
        <f>+S50</f>
        <v>月～月</v>
      </c>
      <c r="T54" s="96"/>
      <c r="U54" s="99"/>
      <c r="V54" s="52"/>
    </row>
    <row r="55" spans="2:22" ht="26.25" customHeight="1" x14ac:dyDescent="0.2">
      <c r="B55" s="51"/>
      <c r="C55" s="53" t="s">
        <v>88</v>
      </c>
      <c r="D55" s="53" t="s">
        <v>69</v>
      </c>
      <c r="E55" s="67"/>
      <c r="F55" s="68"/>
      <c r="G55" s="68"/>
      <c r="H55" s="68"/>
      <c r="I55" s="68"/>
      <c r="J55" s="68"/>
      <c r="K55" s="68"/>
      <c r="L55" s="68"/>
      <c r="M55" s="68"/>
      <c r="N55" s="68"/>
      <c r="O55" s="68"/>
      <c r="P55" s="68"/>
      <c r="Q55" s="68"/>
      <c r="R55" s="69">
        <f t="shared" si="1"/>
        <v>0</v>
      </c>
      <c r="S55" s="94"/>
      <c r="T55" s="97"/>
      <c r="U55" s="100"/>
      <c r="V55" s="52"/>
    </row>
    <row r="56" spans="2:22" ht="26.25" customHeight="1" x14ac:dyDescent="0.2">
      <c r="B56" s="51"/>
      <c r="C56" s="53" t="s">
        <v>88</v>
      </c>
      <c r="D56" s="53" t="s">
        <v>95</v>
      </c>
      <c r="E56" s="67"/>
      <c r="F56" s="68"/>
      <c r="G56" s="68"/>
      <c r="H56" s="68"/>
      <c r="I56" s="68"/>
      <c r="J56" s="68"/>
      <c r="K56" s="68"/>
      <c r="L56" s="68"/>
      <c r="M56" s="68"/>
      <c r="N56" s="68"/>
      <c r="O56" s="68"/>
      <c r="P56" s="68"/>
      <c r="Q56" s="68"/>
      <c r="R56" s="69">
        <f t="shared" si="1"/>
        <v>0</v>
      </c>
      <c r="S56" s="94"/>
      <c r="T56" s="97"/>
      <c r="U56" s="100"/>
      <c r="V56" s="52"/>
    </row>
    <row r="57" spans="2:22" ht="26.25" customHeight="1" thickBot="1" x14ac:dyDescent="0.25">
      <c r="B57" s="55"/>
      <c r="C57" s="30" t="s">
        <v>87</v>
      </c>
      <c r="D57" s="30" t="s">
        <v>93</v>
      </c>
      <c r="E57" s="70"/>
      <c r="F57" s="71"/>
      <c r="G57" s="71"/>
      <c r="H57" s="71"/>
      <c r="I57" s="71"/>
      <c r="J57" s="71"/>
      <c r="K57" s="71"/>
      <c r="L57" s="71"/>
      <c r="M57" s="71"/>
      <c r="N57" s="71"/>
      <c r="O57" s="71"/>
      <c r="P57" s="71"/>
      <c r="Q57" s="71"/>
      <c r="R57" s="72">
        <f t="shared" si="1"/>
        <v>0</v>
      </c>
      <c r="S57" s="95"/>
      <c r="T57" s="98"/>
      <c r="U57" s="101"/>
      <c r="V57" s="56"/>
    </row>
    <row r="58" spans="2:22" ht="26.25" customHeight="1" x14ac:dyDescent="0.2">
      <c r="B58" s="51" t="s">
        <v>28</v>
      </c>
      <c r="C58" s="26" t="s">
        <v>88</v>
      </c>
      <c r="D58" s="26" t="s">
        <v>82</v>
      </c>
      <c r="E58" s="64"/>
      <c r="F58" s="65"/>
      <c r="G58" s="65"/>
      <c r="H58" s="65"/>
      <c r="I58" s="65"/>
      <c r="J58" s="65"/>
      <c r="K58" s="65"/>
      <c r="L58" s="65"/>
      <c r="M58" s="65"/>
      <c r="N58" s="65"/>
      <c r="O58" s="65"/>
      <c r="P58" s="65"/>
      <c r="Q58" s="65"/>
      <c r="R58" s="66">
        <f t="shared" si="1"/>
        <v>0</v>
      </c>
      <c r="S58" s="93" t="str">
        <f>+S54</f>
        <v>月～月</v>
      </c>
      <c r="T58" s="96"/>
      <c r="U58" s="99"/>
      <c r="V58" s="52"/>
    </row>
    <row r="59" spans="2:22" ht="26.25" customHeight="1" x14ac:dyDescent="0.2">
      <c r="B59" s="51"/>
      <c r="C59" s="53" t="s">
        <v>88</v>
      </c>
      <c r="D59" s="53" t="s">
        <v>69</v>
      </c>
      <c r="E59" s="67"/>
      <c r="F59" s="68"/>
      <c r="G59" s="68"/>
      <c r="H59" s="68"/>
      <c r="I59" s="68"/>
      <c r="J59" s="68"/>
      <c r="K59" s="68"/>
      <c r="L59" s="68"/>
      <c r="M59" s="68"/>
      <c r="N59" s="68"/>
      <c r="O59" s="68"/>
      <c r="P59" s="68"/>
      <c r="Q59" s="68"/>
      <c r="R59" s="69">
        <f t="shared" si="1"/>
        <v>0</v>
      </c>
      <c r="S59" s="94"/>
      <c r="T59" s="97"/>
      <c r="U59" s="100"/>
      <c r="V59" s="52"/>
    </row>
    <row r="60" spans="2:22" ht="26.25" customHeight="1" x14ac:dyDescent="0.2">
      <c r="B60" s="57"/>
      <c r="C60" s="53" t="s">
        <v>88</v>
      </c>
      <c r="D60" s="53" t="s">
        <v>95</v>
      </c>
      <c r="E60" s="67"/>
      <c r="F60" s="68"/>
      <c r="G60" s="68"/>
      <c r="H60" s="68"/>
      <c r="I60" s="68"/>
      <c r="J60" s="68"/>
      <c r="K60" s="68"/>
      <c r="L60" s="68"/>
      <c r="M60" s="68"/>
      <c r="N60" s="68"/>
      <c r="O60" s="68"/>
      <c r="P60" s="68"/>
      <c r="Q60" s="68"/>
      <c r="R60" s="69">
        <f t="shared" si="1"/>
        <v>0</v>
      </c>
      <c r="S60" s="94"/>
      <c r="T60" s="97"/>
      <c r="U60" s="100"/>
      <c r="V60" s="52"/>
    </row>
    <row r="61" spans="2:22" ht="26.25" customHeight="1" thickBot="1" x14ac:dyDescent="0.25">
      <c r="B61" s="14"/>
      <c r="C61" s="30" t="s">
        <v>87</v>
      </c>
      <c r="D61" s="30" t="s">
        <v>93</v>
      </c>
      <c r="E61" s="70"/>
      <c r="F61" s="71"/>
      <c r="G61" s="71"/>
      <c r="H61" s="71"/>
      <c r="I61" s="71"/>
      <c r="J61" s="71"/>
      <c r="K61" s="71"/>
      <c r="L61" s="71"/>
      <c r="M61" s="71"/>
      <c r="N61" s="71"/>
      <c r="O61" s="71"/>
      <c r="P61" s="71"/>
      <c r="Q61" s="71"/>
      <c r="R61" s="72">
        <f t="shared" si="1"/>
        <v>0</v>
      </c>
      <c r="S61" s="95"/>
      <c r="T61" s="98"/>
      <c r="U61" s="101"/>
      <c r="V61" s="56"/>
    </row>
    <row r="62" spans="2:22" ht="26.25" customHeight="1" x14ac:dyDescent="0.2">
      <c r="B62" s="51" t="s">
        <v>31</v>
      </c>
      <c r="C62" s="26" t="s">
        <v>88</v>
      </c>
      <c r="D62" s="26" t="s">
        <v>82</v>
      </c>
      <c r="E62" s="64"/>
      <c r="F62" s="65"/>
      <c r="G62" s="65"/>
      <c r="H62" s="65"/>
      <c r="I62" s="65"/>
      <c r="J62" s="65"/>
      <c r="K62" s="65"/>
      <c r="L62" s="65"/>
      <c r="M62" s="65"/>
      <c r="N62" s="65"/>
      <c r="O62" s="65"/>
      <c r="P62" s="65"/>
      <c r="Q62" s="65"/>
      <c r="R62" s="66">
        <f t="shared" si="1"/>
        <v>0</v>
      </c>
      <c r="S62" s="93" t="str">
        <f>+S58</f>
        <v>月～月</v>
      </c>
      <c r="T62" s="96"/>
      <c r="U62" s="99"/>
      <c r="V62" s="52"/>
    </row>
    <row r="63" spans="2:22" ht="26.25" customHeight="1" x14ac:dyDescent="0.2">
      <c r="B63" s="51"/>
      <c r="C63" s="53" t="s">
        <v>88</v>
      </c>
      <c r="D63" s="53" t="s">
        <v>69</v>
      </c>
      <c r="E63" s="67"/>
      <c r="F63" s="68"/>
      <c r="G63" s="68"/>
      <c r="H63" s="68"/>
      <c r="I63" s="68"/>
      <c r="J63" s="68"/>
      <c r="K63" s="68"/>
      <c r="L63" s="68"/>
      <c r="M63" s="68"/>
      <c r="N63" s="68"/>
      <c r="O63" s="68"/>
      <c r="P63" s="68"/>
      <c r="Q63" s="68"/>
      <c r="R63" s="69">
        <f t="shared" si="1"/>
        <v>0</v>
      </c>
      <c r="S63" s="94"/>
      <c r="T63" s="97"/>
      <c r="U63" s="100"/>
      <c r="V63" s="52"/>
    </row>
    <row r="64" spans="2:22" ht="26.25" customHeight="1" x14ac:dyDescent="0.2">
      <c r="B64" s="57"/>
      <c r="C64" s="53" t="s">
        <v>88</v>
      </c>
      <c r="D64" s="53" t="s">
        <v>95</v>
      </c>
      <c r="E64" s="67"/>
      <c r="F64" s="68"/>
      <c r="G64" s="68"/>
      <c r="H64" s="68"/>
      <c r="I64" s="68"/>
      <c r="J64" s="68"/>
      <c r="K64" s="68"/>
      <c r="L64" s="68"/>
      <c r="M64" s="68"/>
      <c r="N64" s="68"/>
      <c r="O64" s="68"/>
      <c r="P64" s="68"/>
      <c r="Q64" s="68"/>
      <c r="R64" s="69">
        <f t="shared" si="1"/>
        <v>0</v>
      </c>
      <c r="S64" s="94"/>
      <c r="T64" s="97"/>
      <c r="U64" s="100"/>
      <c r="V64" s="52"/>
    </row>
    <row r="65" spans="2:22" ht="26.25" customHeight="1" thickBot="1" x14ac:dyDescent="0.25">
      <c r="B65" s="14"/>
      <c r="C65" s="30" t="s">
        <v>87</v>
      </c>
      <c r="D65" s="30" t="s">
        <v>93</v>
      </c>
      <c r="E65" s="70"/>
      <c r="F65" s="71"/>
      <c r="G65" s="71"/>
      <c r="H65" s="71"/>
      <c r="I65" s="71"/>
      <c r="J65" s="71"/>
      <c r="K65" s="71"/>
      <c r="L65" s="71"/>
      <c r="M65" s="71"/>
      <c r="N65" s="71"/>
      <c r="O65" s="71"/>
      <c r="P65" s="71"/>
      <c r="Q65" s="71"/>
      <c r="R65" s="72">
        <f t="shared" si="1"/>
        <v>0</v>
      </c>
      <c r="S65" s="95"/>
      <c r="T65" s="98"/>
      <c r="U65" s="101"/>
      <c r="V65" s="56"/>
    </row>
    <row r="66" spans="2:22" ht="26.25" customHeight="1" x14ac:dyDescent="0.2">
      <c r="B66" s="51" t="s">
        <v>34</v>
      </c>
      <c r="C66" s="26" t="s">
        <v>88</v>
      </c>
      <c r="D66" s="26" t="s">
        <v>82</v>
      </c>
      <c r="E66" s="64"/>
      <c r="F66" s="65"/>
      <c r="G66" s="65"/>
      <c r="H66" s="65"/>
      <c r="I66" s="65"/>
      <c r="J66" s="65"/>
      <c r="K66" s="65"/>
      <c r="L66" s="65"/>
      <c r="M66" s="65"/>
      <c r="N66" s="65"/>
      <c r="O66" s="65"/>
      <c r="P66" s="65"/>
      <c r="Q66" s="65"/>
      <c r="R66" s="66">
        <f t="shared" si="1"/>
        <v>0</v>
      </c>
      <c r="S66" s="93" t="str">
        <f>+S62</f>
        <v>月～月</v>
      </c>
      <c r="T66" s="96"/>
      <c r="U66" s="99"/>
      <c r="V66" s="52"/>
    </row>
    <row r="67" spans="2:22" ht="26.25" customHeight="1" x14ac:dyDescent="0.2">
      <c r="B67" s="51"/>
      <c r="C67" s="53" t="s">
        <v>88</v>
      </c>
      <c r="D67" s="53" t="s">
        <v>69</v>
      </c>
      <c r="E67" s="67"/>
      <c r="F67" s="68"/>
      <c r="G67" s="68"/>
      <c r="H67" s="68"/>
      <c r="I67" s="68"/>
      <c r="J67" s="68"/>
      <c r="K67" s="68"/>
      <c r="L67" s="68"/>
      <c r="M67" s="68"/>
      <c r="N67" s="68"/>
      <c r="O67" s="68"/>
      <c r="P67" s="68"/>
      <c r="Q67" s="68"/>
      <c r="R67" s="69">
        <f t="shared" si="1"/>
        <v>0</v>
      </c>
      <c r="S67" s="94"/>
      <c r="T67" s="97"/>
      <c r="U67" s="100"/>
      <c r="V67" s="52"/>
    </row>
    <row r="68" spans="2:22" ht="26.25" customHeight="1" x14ac:dyDescent="0.2">
      <c r="B68" s="51"/>
      <c r="C68" s="53" t="s">
        <v>88</v>
      </c>
      <c r="D68" s="53" t="s">
        <v>95</v>
      </c>
      <c r="E68" s="67"/>
      <c r="F68" s="68"/>
      <c r="G68" s="68"/>
      <c r="H68" s="68"/>
      <c r="I68" s="68"/>
      <c r="J68" s="68"/>
      <c r="K68" s="68"/>
      <c r="L68" s="68"/>
      <c r="M68" s="68"/>
      <c r="N68" s="68"/>
      <c r="O68" s="68"/>
      <c r="P68" s="68"/>
      <c r="Q68" s="68"/>
      <c r="R68" s="69">
        <f t="shared" si="1"/>
        <v>0</v>
      </c>
      <c r="S68" s="94"/>
      <c r="T68" s="97"/>
      <c r="U68" s="100"/>
      <c r="V68" s="52"/>
    </row>
    <row r="69" spans="2:22" ht="26.25" customHeight="1" thickBot="1" x14ac:dyDescent="0.25">
      <c r="B69" s="55"/>
      <c r="C69" s="30" t="s">
        <v>87</v>
      </c>
      <c r="D69" s="30" t="s">
        <v>93</v>
      </c>
      <c r="E69" s="70"/>
      <c r="F69" s="71"/>
      <c r="G69" s="71"/>
      <c r="H69" s="71"/>
      <c r="I69" s="71"/>
      <c r="J69" s="71"/>
      <c r="K69" s="71"/>
      <c r="L69" s="71"/>
      <c r="M69" s="71"/>
      <c r="N69" s="71"/>
      <c r="O69" s="71"/>
      <c r="P69" s="71"/>
      <c r="Q69" s="71"/>
      <c r="R69" s="72">
        <f t="shared" si="1"/>
        <v>0</v>
      </c>
      <c r="S69" s="95"/>
      <c r="T69" s="98"/>
      <c r="U69" s="101"/>
      <c r="V69" s="56"/>
    </row>
    <row r="70" spans="2:22" ht="26.25" customHeight="1" x14ac:dyDescent="0.2">
      <c r="B70" s="51" t="s">
        <v>37</v>
      </c>
      <c r="C70" s="26" t="s">
        <v>88</v>
      </c>
      <c r="D70" s="26" t="s">
        <v>82</v>
      </c>
      <c r="E70" s="64"/>
      <c r="F70" s="65"/>
      <c r="G70" s="65"/>
      <c r="H70" s="65"/>
      <c r="I70" s="65"/>
      <c r="J70" s="65"/>
      <c r="K70" s="65"/>
      <c r="L70" s="65"/>
      <c r="M70" s="65"/>
      <c r="N70" s="65"/>
      <c r="O70" s="65"/>
      <c r="P70" s="65"/>
      <c r="Q70" s="65"/>
      <c r="R70" s="66">
        <f t="shared" si="1"/>
        <v>0</v>
      </c>
      <c r="S70" s="93" t="str">
        <f>+S66</f>
        <v>月～月</v>
      </c>
      <c r="T70" s="96"/>
      <c r="U70" s="99"/>
      <c r="V70" s="88"/>
    </row>
    <row r="71" spans="2:22" ht="26.25" customHeight="1" x14ac:dyDescent="0.2">
      <c r="B71" s="51"/>
      <c r="C71" s="53" t="s">
        <v>88</v>
      </c>
      <c r="D71" s="53" t="s">
        <v>69</v>
      </c>
      <c r="E71" s="67"/>
      <c r="F71" s="68"/>
      <c r="G71" s="68"/>
      <c r="H71" s="68"/>
      <c r="I71" s="68"/>
      <c r="J71" s="68"/>
      <c r="K71" s="68"/>
      <c r="L71" s="68"/>
      <c r="M71" s="68"/>
      <c r="N71" s="68"/>
      <c r="O71" s="68"/>
      <c r="P71" s="68"/>
      <c r="Q71" s="68"/>
      <c r="R71" s="69">
        <f t="shared" si="1"/>
        <v>0</v>
      </c>
      <c r="S71" s="94"/>
      <c r="T71" s="97"/>
      <c r="U71" s="100"/>
      <c r="V71" s="89"/>
    </row>
    <row r="72" spans="2:22" ht="26.25" customHeight="1" x14ac:dyDescent="0.2">
      <c r="B72" s="51"/>
      <c r="C72" s="53" t="s">
        <v>88</v>
      </c>
      <c r="D72" s="53" t="s">
        <v>95</v>
      </c>
      <c r="E72" s="67"/>
      <c r="F72" s="68"/>
      <c r="G72" s="68"/>
      <c r="H72" s="68"/>
      <c r="I72" s="68"/>
      <c r="J72" s="68"/>
      <c r="K72" s="68"/>
      <c r="L72" s="68"/>
      <c r="M72" s="68"/>
      <c r="N72" s="68"/>
      <c r="O72" s="68"/>
      <c r="P72" s="68"/>
      <c r="Q72" s="68"/>
      <c r="R72" s="69">
        <f t="shared" si="1"/>
        <v>0</v>
      </c>
      <c r="S72" s="94"/>
      <c r="T72" s="97"/>
      <c r="U72" s="100"/>
      <c r="V72" s="89"/>
    </row>
    <row r="73" spans="2:22" ht="26.25" customHeight="1" thickBot="1" x14ac:dyDescent="0.25">
      <c r="B73" s="55"/>
      <c r="C73" s="30" t="s">
        <v>87</v>
      </c>
      <c r="D73" s="30" t="s">
        <v>93</v>
      </c>
      <c r="E73" s="70"/>
      <c r="F73" s="71"/>
      <c r="G73" s="71"/>
      <c r="H73" s="71"/>
      <c r="I73" s="71"/>
      <c r="J73" s="71"/>
      <c r="K73" s="71"/>
      <c r="L73" s="71"/>
      <c r="M73" s="71"/>
      <c r="N73" s="71"/>
      <c r="O73" s="71"/>
      <c r="P73" s="71"/>
      <c r="Q73" s="71"/>
      <c r="R73" s="72">
        <f t="shared" si="1"/>
        <v>0</v>
      </c>
      <c r="S73" s="95"/>
      <c r="T73" s="98"/>
      <c r="U73" s="101"/>
      <c r="V73" s="90"/>
    </row>
    <row r="74" spans="2:22" ht="26.25" customHeight="1" x14ac:dyDescent="0.2">
      <c r="B74" s="51" t="s">
        <v>39</v>
      </c>
      <c r="C74" s="26" t="s">
        <v>88</v>
      </c>
      <c r="D74" s="26" t="s">
        <v>82</v>
      </c>
      <c r="E74" s="64"/>
      <c r="F74" s="65"/>
      <c r="G74" s="65"/>
      <c r="H74" s="65"/>
      <c r="I74" s="65"/>
      <c r="J74" s="65"/>
      <c r="K74" s="65"/>
      <c r="L74" s="65"/>
      <c r="M74" s="65"/>
      <c r="N74" s="65"/>
      <c r="O74" s="65"/>
      <c r="P74" s="65"/>
      <c r="Q74" s="65"/>
      <c r="R74" s="66">
        <f t="shared" si="1"/>
        <v>0</v>
      </c>
      <c r="S74" s="93" t="str">
        <f>+S70</f>
        <v>月～月</v>
      </c>
      <c r="T74" s="96"/>
      <c r="U74" s="99"/>
      <c r="V74" s="88"/>
    </row>
    <row r="75" spans="2:22" ht="26.25" customHeight="1" x14ac:dyDescent="0.2">
      <c r="B75" s="51"/>
      <c r="C75" s="53" t="s">
        <v>88</v>
      </c>
      <c r="D75" s="53" t="s">
        <v>69</v>
      </c>
      <c r="E75" s="67"/>
      <c r="F75" s="68"/>
      <c r="G75" s="68"/>
      <c r="H75" s="68"/>
      <c r="I75" s="68"/>
      <c r="J75" s="68"/>
      <c r="K75" s="68"/>
      <c r="L75" s="68"/>
      <c r="M75" s="68"/>
      <c r="N75" s="68"/>
      <c r="O75" s="68"/>
      <c r="P75" s="68"/>
      <c r="Q75" s="68"/>
      <c r="R75" s="69">
        <f t="shared" si="1"/>
        <v>0</v>
      </c>
      <c r="S75" s="94"/>
      <c r="T75" s="97"/>
      <c r="U75" s="100"/>
      <c r="V75" s="89"/>
    </row>
    <row r="76" spans="2:22" ht="26.25" customHeight="1" x14ac:dyDescent="0.2">
      <c r="B76" s="51"/>
      <c r="C76" s="53" t="s">
        <v>88</v>
      </c>
      <c r="D76" s="53" t="s">
        <v>95</v>
      </c>
      <c r="E76" s="67"/>
      <c r="F76" s="68"/>
      <c r="G76" s="68"/>
      <c r="H76" s="68"/>
      <c r="I76" s="68"/>
      <c r="J76" s="68"/>
      <c r="K76" s="68"/>
      <c r="L76" s="68"/>
      <c r="M76" s="68"/>
      <c r="N76" s="68"/>
      <c r="O76" s="68"/>
      <c r="P76" s="68"/>
      <c r="Q76" s="68"/>
      <c r="R76" s="69">
        <f t="shared" si="1"/>
        <v>0</v>
      </c>
      <c r="S76" s="94"/>
      <c r="T76" s="97"/>
      <c r="U76" s="100"/>
      <c r="V76" s="89"/>
    </row>
    <row r="77" spans="2:22" ht="26.25" customHeight="1" thickBot="1" x14ac:dyDescent="0.25">
      <c r="B77" s="55"/>
      <c r="C77" s="30" t="s">
        <v>87</v>
      </c>
      <c r="D77" s="30" t="s">
        <v>93</v>
      </c>
      <c r="E77" s="70"/>
      <c r="F77" s="71"/>
      <c r="G77" s="71"/>
      <c r="H77" s="71"/>
      <c r="I77" s="71"/>
      <c r="J77" s="71"/>
      <c r="K77" s="71"/>
      <c r="L77" s="71"/>
      <c r="M77" s="71"/>
      <c r="N77" s="71"/>
      <c r="O77" s="71"/>
      <c r="P77" s="71"/>
      <c r="Q77" s="71"/>
      <c r="R77" s="72">
        <f t="shared" si="1"/>
        <v>0</v>
      </c>
      <c r="S77" s="95"/>
      <c r="T77" s="98"/>
      <c r="U77" s="101"/>
      <c r="V77" s="90"/>
    </row>
    <row r="78" spans="2:22" ht="26.25" customHeight="1" x14ac:dyDescent="0.2">
      <c r="B78" s="51" t="s">
        <v>40</v>
      </c>
      <c r="C78" s="26" t="s">
        <v>88</v>
      </c>
      <c r="D78" s="26" t="s">
        <v>82</v>
      </c>
      <c r="E78" s="64"/>
      <c r="F78" s="65"/>
      <c r="G78" s="65"/>
      <c r="H78" s="65"/>
      <c r="I78" s="65"/>
      <c r="J78" s="65"/>
      <c r="K78" s="65"/>
      <c r="L78" s="65"/>
      <c r="M78" s="65"/>
      <c r="N78" s="65"/>
      <c r="O78" s="65"/>
      <c r="P78" s="65"/>
      <c r="Q78" s="65"/>
      <c r="R78" s="66">
        <f t="shared" si="1"/>
        <v>0</v>
      </c>
      <c r="S78" s="93" t="str">
        <f>+S74</f>
        <v>月～月</v>
      </c>
      <c r="T78" s="96"/>
      <c r="U78" s="99"/>
      <c r="V78" s="88"/>
    </row>
    <row r="79" spans="2:22" ht="26.25" customHeight="1" x14ac:dyDescent="0.2">
      <c r="B79" s="51"/>
      <c r="C79" s="53" t="s">
        <v>88</v>
      </c>
      <c r="D79" s="53" t="s">
        <v>69</v>
      </c>
      <c r="E79" s="67"/>
      <c r="F79" s="68"/>
      <c r="G79" s="68"/>
      <c r="H79" s="68"/>
      <c r="I79" s="68"/>
      <c r="J79" s="68"/>
      <c r="K79" s="68"/>
      <c r="L79" s="68"/>
      <c r="M79" s="68"/>
      <c r="N79" s="68"/>
      <c r="O79" s="68"/>
      <c r="P79" s="68"/>
      <c r="Q79" s="68"/>
      <c r="R79" s="69">
        <f t="shared" si="1"/>
        <v>0</v>
      </c>
      <c r="S79" s="94"/>
      <c r="T79" s="97"/>
      <c r="U79" s="100"/>
      <c r="V79" s="89"/>
    </row>
    <row r="80" spans="2:22" ht="26.25" customHeight="1" x14ac:dyDescent="0.2">
      <c r="B80" s="51"/>
      <c r="C80" s="53" t="s">
        <v>88</v>
      </c>
      <c r="D80" s="53" t="s">
        <v>95</v>
      </c>
      <c r="E80" s="67"/>
      <c r="F80" s="68"/>
      <c r="G80" s="68"/>
      <c r="H80" s="68"/>
      <c r="I80" s="68"/>
      <c r="J80" s="68"/>
      <c r="K80" s="68"/>
      <c r="L80" s="68"/>
      <c r="M80" s="68"/>
      <c r="N80" s="68"/>
      <c r="O80" s="68"/>
      <c r="P80" s="68"/>
      <c r="Q80" s="68"/>
      <c r="R80" s="69">
        <f t="shared" si="1"/>
        <v>0</v>
      </c>
      <c r="S80" s="94"/>
      <c r="T80" s="97"/>
      <c r="U80" s="100"/>
      <c r="V80" s="89"/>
    </row>
    <row r="81" spans="2:22" ht="26.25" customHeight="1" thickBot="1" x14ac:dyDescent="0.25">
      <c r="B81" s="55"/>
      <c r="C81" s="30" t="s">
        <v>87</v>
      </c>
      <c r="D81" s="30" t="s">
        <v>93</v>
      </c>
      <c r="E81" s="70"/>
      <c r="F81" s="71"/>
      <c r="G81" s="71"/>
      <c r="H81" s="71"/>
      <c r="I81" s="71"/>
      <c r="J81" s="71"/>
      <c r="K81" s="71"/>
      <c r="L81" s="71"/>
      <c r="M81" s="71"/>
      <c r="N81" s="71"/>
      <c r="O81" s="71"/>
      <c r="P81" s="71"/>
      <c r="Q81" s="71"/>
      <c r="R81" s="72">
        <f t="shared" si="1"/>
        <v>0</v>
      </c>
      <c r="S81" s="95"/>
      <c r="T81" s="98"/>
      <c r="U81" s="101"/>
      <c r="V81" s="90"/>
    </row>
    <row r="82" spans="2:22" ht="26.25" customHeight="1" x14ac:dyDescent="0.2">
      <c r="B82" s="51" t="s">
        <v>41</v>
      </c>
      <c r="C82" s="26" t="s">
        <v>88</v>
      </c>
      <c r="D82" s="26" t="s">
        <v>82</v>
      </c>
      <c r="E82" s="64"/>
      <c r="F82" s="65"/>
      <c r="G82" s="65"/>
      <c r="H82" s="65"/>
      <c r="I82" s="65"/>
      <c r="J82" s="65"/>
      <c r="K82" s="65"/>
      <c r="L82" s="65"/>
      <c r="M82" s="65"/>
      <c r="N82" s="65"/>
      <c r="O82" s="65"/>
      <c r="P82" s="65"/>
      <c r="Q82" s="65"/>
      <c r="R82" s="66">
        <f t="shared" si="1"/>
        <v>0</v>
      </c>
      <c r="S82" s="93" t="str">
        <f>+S78</f>
        <v>月～月</v>
      </c>
      <c r="T82" s="96"/>
      <c r="U82" s="99"/>
      <c r="V82" s="88"/>
    </row>
    <row r="83" spans="2:22" ht="26.25" customHeight="1" x14ac:dyDescent="0.2">
      <c r="B83" s="51"/>
      <c r="C83" s="53" t="s">
        <v>88</v>
      </c>
      <c r="D83" s="53" t="s">
        <v>69</v>
      </c>
      <c r="E83" s="67"/>
      <c r="F83" s="68"/>
      <c r="G83" s="68"/>
      <c r="H83" s="68"/>
      <c r="I83" s="68"/>
      <c r="J83" s="68"/>
      <c r="K83" s="68"/>
      <c r="L83" s="68"/>
      <c r="M83" s="68"/>
      <c r="N83" s="68"/>
      <c r="O83" s="68"/>
      <c r="P83" s="68"/>
      <c r="Q83" s="68"/>
      <c r="R83" s="69">
        <f t="shared" si="1"/>
        <v>0</v>
      </c>
      <c r="S83" s="94"/>
      <c r="T83" s="97"/>
      <c r="U83" s="100"/>
      <c r="V83" s="89"/>
    </row>
    <row r="84" spans="2:22" ht="26.25" customHeight="1" x14ac:dyDescent="0.2">
      <c r="B84" s="51"/>
      <c r="C84" s="53" t="s">
        <v>88</v>
      </c>
      <c r="D84" s="53" t="s">
        <v>95</v>
      </c>
      <c r="E84" s="67"/>
      <c r="F84" s="68"/>
      <c r="G84" s="68"/>
      <c r="H84" s="68"/>
      <c r="I84" s="68"/>
      <c r="J84" s="68"/>
      <c r="K84" s="68"/>
      <c r="L84" s="68"/>
      <c r="M84" s="68"/>
      <c r="N84" s="68"/>
      <c r="O84" s="68"/>
      <c r="P84" s="68"/>
      <c r="Q84" s="68"/>
      <c r="R84" s="69">
        <f t="shared" si="1"/>
        <v>0</v>
      </c>
      <c r="S84" s="94"/>
      <c r="T84" s="97"/>
      <c r="U84" s="100"/>
      <c r="V84" s="89"/>
    </row>
    <row r="85" spans="2:22" ht="26.25" customHeight="1" thickBot="1" x14ac:dyDescent="0.25">
      <c r="B85" s="55"/>
      <c r="C85" s="30" t="s">
        <v>87</v>
      </c>
      <c r="D85" s="30" t="s">
        <v>93</v>
      </c>
      <c r="E85" s="70"/>
      <c r="F85" s="71"/>
      <c r="G85" s="71"/>
      <c r="H85" s="71"/>
      <c r="I85" s="71"/>
      <c r="J85" s="71"/>
      <c r="K85" s="71"/>
      <c r="L85" s="71"/>
      <c r="M85" s="71"/>
      <c r="N85" s="71"/>
      <c r="O85" s="71"/>
      <c r="P85" s="71"/>
      <c r="Q85" s="71"/>
      <c r="R85" s="72">
        <f t="shared" si="1"/>
        <v>0</v>
      </c>
      <c r="S85" s="95"/>
      <c r="T85" s="98"/>
      <c r="U85" s="101"/>
      <c r="V85" s="90"/>
    </row>
    <row r="86" spans="2:22" ht="26.25" customHeight="1" x14ac:dyDescent="0.2">
      <c r="B86" s="51" t="s">
        <v>42</v>
      </c>
      <c r="C86" s="26" t="s">
        <v>88</v>
      </c>
      <c r="D86" s="26" t="s">
        <v>82</v>
      </c>
      <c r="E86" s="73">
        <f>+E46+E50+E54+E58+E62+E66+E70+E74+E78+E82</f>
        <v>0</v>
      </c>
      <c r="F86" s="74">
        <f>+F46+F50+F54+F58+F62+F66+F70+F74+F78+F82</f>
        <v>0</v>
      </c>
      <c r="G86" s="74">
        <f t="shared" ref="G86:Q86" si="2">+G46+G50+G54+G58+G62+G66+G70+G74+G78+G82</f>
        <v>0</v>
      </c>
      <c r="H86" s="74">
        <f t="shared" si="2"/>
        <v>0</v>
      </c>
      <c r="I86" s="74">
        <f t="shared" si="2"/>
        <v>0</v>
      </c>
      <c r="J86" s="74">
        <f t="shared" si="2"/>
        <v>0</v>
      </c>
      <c r="K86" s="74">
        <f t="shared" si="2"/>
        <v>0</v>
      </c>
      <c r="L86" s="74">
        <f>+L46+L50+L54+L58+L62+L66+L70+L74+L78+L82</f>
        <v>0</v>
      </c>
      <c r="M86" s="74">
        <f t="shared" si="2"/>
        <v>0</v>
      </c>
      <c r="N86" s="74">
        <f t="shared" si="2"/>
        <v>0</v>
      </c>
      <c r="O86" s="74">
        <f t="shared" si="2"/>
        <v>0</v>
      </c>
      <c r="P86" s="74">
        <f t="shared" si="2"/>
        <v>0</v>
      </c>
      <c r="Q86" s="75">
        <f t="shared" si="2"/>
        <v>0</v>
      </c>
      <c r="R86" s="66">
        <f>+R46+R50+R54+R58+R62+R66+R70+R74+R78+R82</f>
        <v>0</v>
      </c>
      <c r="S86" s="93" t="str">
        <f>+S66</f>
        <v>月～月</v>
      </c>
      <c r="T86" s="96">
        <f>+T46+T50+T54+T58+T62+T66+T70+T74+T78+T82</f>
        <v>0</v>
      </c>
      <c r="U86" s="99">
        <f>+U46+U50+U54+U58+U62+U66+U70+U74+U78+U82</f>
        <v>0</v>
      </c>
      <c r="V86" s="52"/>
    </row>
    <row r="87" spans="2:22" ht="26.25" customHeight="1" x14ac:dyDescent="0.2">
      <c r="B87" s="51"/>
      <c r="C87" s="53" t="s">
        <v>88</v>
      </c>
      <c r="D87" s="53" t="s">
        <v>69</v>
      </c>
      <c r="E87" s="76">
        <f>+E47+E51+E55+E59+E63+E67+E71+E75+E79+E83</f>
        <v>0</v>
      </c>
      <c r="F87" s="77">
        <f t="shared" ref="F87:R89" si="3">+F47+F51+F55+F59+F63+F67+F71+F75+F79+F83</f>
        <v>0</v>
      </c>
      <c r="G87" s="77">
        <f t="shared" si="3"/>
        <v>0</v>
      </c>
      <c r="H87" s="77">
        <f t="shared" si="3"/>
        <v>0</v>
      </c>
      <c r="I87" s="77">
        <f t="shared" si="3"/>
        <v>0</v>
      </c>
      <c r="J87" s="77">
        <f t="shared" si="3"/>
        <v>0</v>
      </c>
      <c r="K87" s="77">
        <f t="shared" si="3"/>
        <v>0</v>
      </c>
      <c r="L87" s="77">
        <f t="shared" si="3"/>
        <v>0</v>
      </c>
      <c r="M87" s="77">
        <f t="shared" si="3"/>
        <v>0</v>
      </c>
      <c r="N87" s="77">
        <f t="shared" si="3"/>
        <v>0</v>
      </c>
      <c r="O87" s="77">
        <f t="shared" si="3"/>
        <v>0</v>
      </c>
      <c r="P87" s="77">
        <f t="shared" si="3"/>
        <v>0</v>
      </c>
      <c r="Q87" s="68">
        <f t="shared" si="3"/>
        <v>0</v>
      </c>
      <c r="R87" s="69">
        <f>+R47+R51+R55+R59+R63+R67+R71+R75+R79+R83</f>
        <v>0</v>
      </c>
      <c r="S87" s="94"/>
      <c r="T87" s="97"/>
      <c r="U87" s="100"/>
      <c r="V87" s="52"/>
    </row>
    <row r="88" spans="2:22" ht="26.25" customHeight="1" x14ac:dyDescent="0.2">
      <c r="B88" s="57"/>
      <c r="C88" s="53" t="s">
        <v>88</v>
      </c>
      <c r="D88" s="53" t="s">
        <v>95</v>
      </c>
      <c r="E88" s="76">
        <f>+E48+E52+E56+E60+E64+E68+E72+E76+E80+E84</f>
        <v>0</v>
      </c>
      <c r="F88" s="77">
        <f t="shared" si="3"/>
        <v>0</v>
      </c>
      <c r="G88" s="77">
        <f t="shared" si="3"/>
        <v>0</v>
      </c>
      <c r="H88" s="77">
        <f t="shared" si="3"/>
        <v>0</v>
      </c>
      <c r="I88" s="77">
        <f t="shared" si="3"/>
        <v>0</v>
      </c>
      <c r="J88" s="77">
        <f t="shared" si="3"/>
        <v>0</v>
      </c>
      <c r="K88" s="77">
        <f t="shared" si="3"/>
        <v>0</v>
      </c>
      <c r="L88" s="77">
        <f t="shared" si="3"/>
        <v>0</v>
      </c>
      <c r="M88" s="77">
        <f t="shared" si="3"/>
        <v>0</v>
      </c>
      <c r="N88" s="77">
        <f t="shared" si="3"/>
        <v>0</v>
      </c>
      <c r="O88" s="77">
        <f t="shared" si="3"/>
        <v>0</v>
      </c>
      <c r="P88" s="77">
        <f t="shared" si="3"/>
        <v>0</v>
      </c>
      <c r="Q88" s="68">
        <f t="shared" si="3"/>
        <v>0</v>
      </c>
      <c r="R88" s="69">
        <f>+R48+R52+R56+R60+R64+R68+R72+R76+R80+R84</f>
        <v>0</v>
      </c>
      <c r="S88" s="94"/>
      <c r="T88" s="97"/>
      <c r="U88" s="100"/>
      <c r="V88" s="52"/>
    </row>
    <row r="89" spans="2:22" ht="26.25" customHeight="1" thickBot="1" x14ac:dyDescent="0.25">
      <c r="B89" s="14"/>
      <c r="C89" s="30" t="s">
        <v>87</v>
      </c>
      <c r="D89" s="30" t="s">
        <v>93</v>
      </c>
      <c r="E89" s="78">
        <f>+E49+E53+E57+E61+E65+E69+E73+E77+E81+E85</f>
        <v>0</v>
      </c>
      <c r="F89" s="79">
        <f t="shared" si="3"/>
        <v>0</v>
      </c>
      <c r="G89" s="79">
        <f t="shared" si="3"/>
        <v>0</v>
      </c>
      <c r="H89" s="79">
        <f t="shared" si="3"/>
        <v>0</v>
      </c>
      <c r="I89" s="79">
        <f t="shared" si="3"/>
        <v>0</v>
      </c>
      <c r="J89" s="79">
        <f t="shared" si="3"/>
        <v>0</v>
      </c>
      <c r="K89" s="79">
        <f t="shared" si="3"/>
        <v>0</v>
      </c>
      <c r="L89" s="79">
        <f t="shared" si="3"/>
        <v>0</v>
      </c>
      <c r="M89" s="79">
        <f t="shared" si="3"/>
        <v>0</v>
      </c>
      <c r="N89" s="79">
        <f t="shared" si="3"/>
        <v>0</v>
      </c>
      <c r="O89" s="79">
        <f t="shared" si="3"/>
        <v>0</v>
      </c>
      <c r="P89" s="79">
        <f t="shared" si="3"/>
        <v>0</v>
      </c>
      <c r="Q89" s="79">
        <f t="shared" si="3"/>
        <v>0</v>
      </c>
      <c r="R89" s="80">
        <f t="shared" si="3"/>
        <v>0</v>
      </c>
      <c r="S89" s="95"/>
      <c r="T89" s="98"/>
      <c r="U89" s="101"/>
      <c r="V89" s="56"/>
    </row>
  </sheetData>
  <mergeCells count="123">
    <mergeCell ref="B1:I1"/>
    <mergeCell ref="B2:P2"/>
    <mergeCell ref="I4:K4"/>
    <mergeCell ref="I5:K5"/>
    <mergeCell ref="B6:J6"/>
    <mergeCell ref="B7:J7"/>
    <mergeCell ref="E25:K27"/>
    <mergeCell ref="G9:H9"/>
    <mergeCell ref="I9:K9"/>
    <mergeCell ref="G10:H10"/>
    <mergeCell ref="I10:K10"/>
    <mergeCell ref="B15:K15"/>
    <mergeCell ref="B17:D19"/>
    <mergeCell ref="E17:F17"/>
    <mergeCell ref="G17:K17"/>
    <mergeCell ref="E19:F19"/>
    <mergeCell ref="G19:K19"/>
    <mergeCell ref="M17:O17"/>
    <mergeCell ref="P17:S17"/>
    <mergeCell ref="B20:D21"/>
    <mergeCell ref="E20:K20"/>
    <mergeCell ref="M20:N20"/>
    <mergeCell ref="P20:Q20"/>
    <mergeCell ref="R20:S20"/>
    <mergeCell ref="T17:U17"/>
    <mergeCell ref="E18:F18"/>
    <mergeCell ref="G18:K18"/>
    <mergeCell ref="M18:N18"/>
    <mergeCell ref="P18:Q18"/>
    <mergeCell ref="R18:S18"/>
    <mergeCell ref="T18:U18"/>
    <mergeCell ref="M19:N19"/>
    <mergeCell ref="P19:Q19"/>
    <mergeCell ref="R19:S19"/>
    <mergeCell ref="T19:U19"/>
    <mergeCell ref="T20:U20"/>
    <mergeCell ref="E21:K21"/>
    <mergeCell ref="M21:N21"/>
    <mergeCell ref="P21:Q21"/>
    <mergeCell ref="R21:S21"/>
    <mergeCell ref="T21:U21"/>
    <mergeCell ref="B22:D22"/>
    <mergeCell ref="E22:K22"/>
    <mergeCell ref="M22:N22"/>
    <mergeCell ref="P22:Q22"/>
    <mergeCell ref="R22:S22"/>
    <mergeCell ref="B24:D24"/>
    <mergeCell ref="E24:K24"/>
    <mergeCell ref="M24:N24"/>
    <mergeCell ref="P24:Q24"/>
    <mergeCell ref="R24:S24"/>
    <mergeCell ref="T24:U24"/>
    <mergeCell ref="T22:U22"/>
    <mergeCell ref="B23:D23"/>
    <mergeCell ref="E23:K23"/>
    <mergeCell ref="M23:N23"/>
    <mergeCell ref="P23:Q23"/>
    <mergeCell ref="R23:S23"/>
    <mergeCell ref="T23:U23"/>
    <mergeCell ref="M27:N27"/>
    <mergeCell ref="P27:Q27"/>
    <mergeCell ref="R27:S27"/>
    <mergeCell ref="T27:U27"/>
    <mergeCell ref="M28:N28"/>
    <mergeCell ref="P28:Q28"/>
    <mergeCell ref="R28:S28"/>
    <mergeCell ref="T28:U28"/>
    <mergeCell ref="B25:D27"/>
    <mergeCell ref="M25:N25"/>
    <mergeCell ref="P25:Q25"/>
    <mergeCell ref="R25:S25"/>
    <mergeCell ref="T25:U25"/>
    <mergeCell ref="M26:N26"/>
    <mergeCell ref="P26:Q26"/>
    <mergeCell ref="R26:S26"/>
    <mergeCell ref="T26:U26"/>
    <mergeCell ref="F35:R35"/>
    <mergeCell ref="B36:C36"/>
    <mergeCell ref="B42:K42"/>
    <mergeCell ref="E44:R44"/>
    <mergeCell ref="S44:U44"/>
    <mergeCell ref="B45:D45"/>
    <mergeCell ref="M29:N29"/>
    <mergeCell ref="P29:Q29"/>
    <mergeCell ref="R29:S29"/>
    <mergeCell ref="T29:U29"/>
    <mergeCell ref="B32:K32"/>
    <mergeCell ref="B33:K33"/>
    <mergeCell ref="T35:T36"/>
    <mergeCell ref="U54:U57"/>
    <mergeCell ref="S58:S61"/>
    <mergeCell ref="T58:T61"/>
    <mergeCell ref="U58:U61"/>
    <mergeCell ref="S46:S49"/>
    <mergeCell ref="T46:T49"/>
    <mergeCell ref="U46:U49"/>
    <mergeCell ref="S50:S53"/>
    <mergeCell ref="T50:T53"/>
    <mergeCell ref="U50:U53"/>
    <mergeCell ref="V35:V36"/>
    <mergeCell ref="S86:S89"/>
    <mergeCell ref="T86:T89"/>
    <mergeCell ref="U86:U89"/>
    <mergeCell ref="S78:S81"/>
    <mergeCell ref="T78:T81"/>
    <mergeCell ref="U78:U81"/>
    <mergeCell ref="S82:S85"/>
    <mergeCell ref="T82:T85"/>
    <mergeCell ref="U82:U85"/>
    <mergeCell ref="S70:S73"/>
    <mergeCell ref="T70:T73"/>
    <mergeCell ref="U70:U73"/>
    <mergeCell ref="S74:S77"/>
    <mergeCell ref="T74:T77"/>
    <mergeCell ref="U74:U77"/>
    <mergeCell ref="S62:S65"/>
    <mergeCell ref="T62:T65"/>
    <mergeCell ref="U62:U65"/>
    <mergeCell ref="S66:S69"/>
    <mergeCell ref="T66:T69"/>
    <mergeCell ref="U66:U69"/>
    <mergeCell ref="S54:S57"/>
    <mergeCell ref="T54:T57"/>
  </mergeCells>
  <phoneticPr fontId="2"/>
  <conditionalFormatting sqref="D37">
    <cfRule type="cellIs" dxfId="14" priority="6" stopIfTrue="1" operator="lessThan">
      <formula>0</formula>
    </cfRule>
  </conditionalFormatting>
  <conditionalFormatting sqref="T46:T49">
    <cfRule type="cellIs" dxfId="13" priority="5" stopIfTrue="1" operator="lessThan">
      <formula>$R$49</formula>
    </cfRule>
  </conditionalFormatting>
  <conditionalFormatting sqref="T50:T53">
    <cfRule type="cellIs" dxfId="12" priority="4" stopIfTrue="1" operator="lessThan">
      <formula>$R$53</formula>
    </cfRule>
  </conditionalFormatting>
  <conditionalFormatting sqref="T54:T57">
    <cfRule type="cellIs" dxfId="11" priority="3" stopIfTrue="1" operator="lessThan">
      <formula>$R$57</formula>
    </cfRule>
  </conditionalFormatting>
  <conditionalFormatting sqref="T58:T61">
    <cfRule type="cellIs" dxfId="10" priority="2" stopIfTrue="1" operator="lessThan">
      <formula>$R$61</formula>
    </cfRule>
  </conditionalFormatting>
  <conditionalFormatting sqref="T62:T65">
    <cfRule type="cellIs" dxfId="9" priority="1" stopIfTrue="1" operator="lessThan">
      <formula>$R$65</formula>
    </cfRule>
  </conditionalFormatting>
  <pageMargins left="0.7" right="0.7" top="0.75" bottom="0.75" header="0.3" footer="0.3"/>
  <pageSetup paperSize="9" scale="42" orientation="portrait" r:id="rId1"/>
  <rowBreaks count="1" manualBreakCount="1">
    <brk id="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B1:V94"/>
  <sheetViews>
    <sheetView view="pageBreakPreview" topLeftCell="B1" zoomScale="80" zoomScaleNormal="100" zoomScaleSheetLayoutView="80" workbookViewId="0">
      <selection activeCell="E14" sqref="E14"/>
    </sheetView>
  </sheetViews>
  <sheetFormatPr defaultColWidth="8.09765625" defaultRowHeight="26.25" customHeight="1" x14ac:dyDescent="0.2"/>
  <cols>
    <col min="1" max="1" width="2.19921875" style="2" customWidth="1"/>
    <col min="2" max="2" width="8.09765625" style="2"/>
    <col min="3" max="3" width="10" style="2" customWidth="1"/>
    <col min="4" max="4" width="10.5" style="2" bestFit="1" customWidth="1"/>
    <col min="5" max="13" width="8.09765625" style="2"/>
    <col min="14" max="15" width="9.3984375" style="2" customWidth="1"/>
    <col min="16" max="18" width="8.09765625" style="2"/>
    <col min="19" max="19" width="10.09765625" style="2" customWidth="1"/>
    <col min="20" max="20" width="9.59765625" style="2" bestFit="1" customWidth="1"/>
    <col min="21" max="21" width="11.5" style="2" customWidth="1"/>
    <col min="22" max="22" width="10" style="2" customWidth="1"/>
    <col min="23" max="23" width="2.19921875" style="2" customWidth="1"/>
    <col min="24" max="16384" width="8.09765625" style="2"/>
  </cols>
  <sheetData>
    <row r="1" spans="2:22" ht="26.25" customHeight="1" x14ac:dyDescent="0.3">
      <c r="B1" s="186" t="s">
        <v>91</v>
      </c>
      <c r="C1" s="186"/>
      <c r="D1" s="186"/>
      <c r="E1" s="186"/>
      <c r="F1" s="186"/>
      <c r="G1" s="186"/>
      <c r="H1" s="186"/>
      <c r="I1" s="186"/>
      <c r="J1" s="1"/>
      <c r="L1" s="3"/>
      <c r="V1" s="4"/>
    </row>
    <row r="2" spans="2:22" ht="26.25" customHeight="1" x14ac:dyDescent="0.45">
      <c r="B2" s="186" t="s">
        <v>86</v>
      </c>
      <c r="C2" s="186"/>
      <c r="D2" s="186"/>
      <c r="E2" s="186"/>
      <c r="F2" s="186"/>
      <c r="G2" s="186"/>
      <c r="H2" s="186"/>
      <c r="I2" s="186"/>
      <c r="J2" s="186"/>
      <c r="K2" s="187"/>
      <c r="L2" s="188"/>
      <c r="M2" s="188"/>
      <c r="N2" s="188"/>
      <c r="O2" s="188"/>
      <c r="P2" s="188"/>
      <c r="V2" s="4"/>
    </row>
    <row r="4" spans="2:22" ht="26.25" customHeight="1" x14ac:dyDescent="0.2">
      <c r="I4" s="189" t="s">
        <v>1</v>
      </c>
      <c r="J4" s="189"/>
      <c r="K4" s="189"/>
    </row>
    <row r="5" spans="2:22" ht="26.25" customHeight="1" x14ac:dyDescent="0.2">
      <c r="I5" s="189" t="s">
        <v>2</v>
      </c>
      <c r="J5" s="189"/>
      <c r="K5" s="189"/>
    </row>
    <row r="6" spans="2:22" ht="26.25" customHeight="1" x14ac:dyDescent="0.2">
      <c r="B6" s="190" t="s">
        <v>3</v>
      </c>
      <c r="C6" s="189"/>
      <c r="D6" s="189"/>
      <c r="E6" s="189"/>
      <c r="F6" s="189"/>
      <c r="G6" s="189"/>
      <c r="H6" s="189"/>
      <c r="I6" s="189"/>
      <c r="J6" s="189"/>
    </row>
    <row r="7" spans="2:22" ht="26.25" customHeight="1" x14ac:dyDescent="0.2">
      <c r="B7" s="189" t="s">
        <v>84</v>
      </c>
      <c r="C7" s="189"/>
      <c r="D7" s="189"/>
      <c r="E7" s="189"/>
      <c r="F7" s="189"/>
      <c r="G7" s="189"/>
      <c r="H7" s="189"/>
      <c r="I7" s="189"/>
      <c r="J7" s="189"/>
    </row>
    <row r="9" spans="2:22" ht="26.25" customHeight="1" x14ac:dyDescent="0.2">
      <c r="G9" s="200" t="s">
        <v>4</v>
      </c>
      <c r="H9" s="200"/>
      <c r="I9" s="201" t="str">
        <f>+E17</f>
        <v>（JA名）</v>
      </c>
      <c r="J9" s="201"/>
      <c r="K9" s="201"/>
    </row>
    <row r="10" spans="2:22" ht="26.25" customHeight="1" x14ac:dyDescent="0.2">
      <c r="G10" s="202" t="s">
        <v>5</v>
      </c>
      <c r="H10" s="202"/>
      <c r="I10" s="203"/>
      <c r="J10" s="203"/>
      <c r="K10" s="203"/>
    </row>
    <row r="12" spans="2:22" ht="26.25" customHeight="1" x14ac:dyDescent="0.2">
      <c r="B12" s="5" t="s">
        <v>6</v>
      </c>
    </row>
    <row r="13" spans="2:22" ht="26.25" customHeight="1" x14ac:dyDescent="0.2">
      <c r="B13" s="5" t="s">
        <v>7</v>
      </c>
    </row>
    <row r="15" spans="2:22" ht="26.25" customHeight="1" x14ac:dyDescent="0.45">
      <c r="B15" s="204" t="s">
        <v>8</v>
      </c>
      <c r="C15" s="120"/>
      <c r="D15" s="120"/>
      <c r="E15" s="120"/>
      <c r="F15" s="120"/>
      <c r="G15" s="120"/>
      <c r="H15" s="120"/>
      <c r="I15" s="120"/>
      <c r="J15" s="120"/>
      <c r="K15" s="120"/>
    </row>
    <row r="16" spans="2:22" ht="26.25" customHeight="1" thickBot="1" x14ac:dyDescent="0.25"/>
    <row r="17" spans="2:21" ht="26.25" customHeight="1" thickBot="1" x14ac:dyDescent="0.5">
      <c r="B17" s="205" t="s">
        <v>9</v>
      </c>
      <c r="C17" s="206"/>
      <c r="D17" s="179"/>
      <c r="E17" s="102" t="s">
        <v>10</v>
      </c>
      <c r="F17" s="103"/>
      <c r="G17" s="215" t="s">
        <v>11</v>
      </c>
      <c r="H17" s="216"/>
      <c r="I17" s="216"/>
      <c r="J17" s="216"/>
      <c r="K17" s="217"/>
      <c r="M17" s="114" t="s">
        <v>12</v>
      </c>
      <c r="N17" s="218"/>
      <c r="O17" s="219"/>
      <c r="P17" s="114" t="s">
        <v>97</v>
      </c>
      <c r="Q17" s="218"/>
      <c r="R17" s="220"/>
      <c r="S17" s="221"/>
      <c r="T17" s="169"/>
      <c r="U17" s="170"/>
    </row>
    <row r="18" spans="2:21" ht="26.25" customHeight="1" thickBot="1" x14ac:dyDescent="0.25">
      <c r="B18" s="207"/>
      <c r="C18" s="208"/>
      <c r="D18" s="209"/>
      <c r="E18" s="125" t="s">
        <v>13</v>
      </c>
      <c r="F18" s="126"/>
      <c r="G18" s="171" t="s">
        <v>14</v>
      </c>
      <c r="H18" s="171"/>
      <c r="I18" s="171"/>
      <c r="J18" s="171"/>
      <c r="K18" s="172"/>
      <c r="M18" s="114" t="s">
        <v>15</v>
      </c>
      <c r="N18" s="173"/>
      <c r="O18" s="6" t="s">
        <v>16</v>
      </c>
      <c r="P18" s="114" t="s">
        <v>17</v>
      </c>
      <c r="Q18" s="174"/>
      <c r="R18" s="175" t="s">
        <v>98</v>
      </c>
      <c r="S18" s="176"/>
      <c r="T18" s="133" t="s">
        <v>18</v>
      </c>
      <c r="U18" s="177"/>
    </row>
    <row r="19" spans="2:21" ht="26.25" customHeight="1" x14ac:dyDescent="0.2">
      <c r="B19" s="210"/>
      <c r="C19" s="211"/>
      <c r="D19" s="212"/>
      <c r="E19" s="125" t="s">
        <v>19</v>
      </c>
      <c r="F19" s="126"/>
      <c r="G19" s="171" t="s">
        <v>20</v>
      </c>
      <c r="H19" s="171"/>
      <c r="I19" s="171"/>
      <c r="J19" s="171"/>
      <c r="K19" s="172"/>
      <c r="M19" s="178" t="str">
        <f>+E22</f>
        <v>ピオーネ</v>
      </c>
      <c r="N19" s="179"/>
      <c r="O19" s="7" t="str">
        <f>+E23</f>
        <v>９月～１２月</v>
      </c>
      <c r="P19" s="180" t="s">
        <v>21</v>
      </c>
      <c r="Q19" s="181"/>
      <c r="R19" s="182">
        <f>+U51</f>
        <v>0</v>
      </c>
      <c r="S19" s="183"/>
      <c r="T19" s="184"/>
      <c r="U19" s="185"/>
    </row>
    <row r="20" spans="2:21" ht="26.25" customHeight="1" x14ac:dyDescent="0.25">
      <c r="B20" s="251" t="s">
        <v>22</v>
      </c>
      <c r="C20" s="252"/>
      <c r="D20" s="253"/>
      <c r="E20" s="228" t="s">
        <v>23</v>
      </c>
      <c r="F20" s="228"/>
      <c r="G20" s="228"/>
      <c r="H20" s="228"/>
      <c r="I20" s="228"/>
      <c r="J20" s="228"/>
      <c r="K20" s="229"/>
      <c r="M20" s="125"/>
      <c r="N20" s="148"/>
      <c r="O20" s="8"/>
      <c r="P20" s="149" t="s">
        <v>24</v>
      </c>
      <c r="Q20" s="150"/>
      <c r="R20" s="151">
        <f>+U55</f>
        <v>6</v>
      </c>
      <c r="S20" s="152"/>
      <c r="T20" s="160"/>
      <c r="U20" s="154"/>
    </row>
    <row r="21" spans="2:21" ht="26.25" customHeight="1" x14ac:dyDescent="0.25">
      <c r="B21" s="254"/>
      <c r="C21" s="255"/>
      <c r="D21" s="256"/>
      <c r="E21" s="166" t="s">
        <v>25</v>
      </c>
      <c r="F21" s="167"/>
      <c r="G21" s="167"/>
      <c r="H21" s="167"/>
      <c r="I21" s="167"/>
      <c r="J21" s="167"/>
      <c r="K21" s="168"/>
      <c r="M21" s="125"/>
      <c r="N21" s="148"/>
      <c r="O21" s="8"/>
      <c r="P21" s="149" t="s">
        <v>26</v>
      </c>
      <c r="Q21" s="150"/>
      <c r="R21" s="151">
        <f>+U59</f>
        <v>4</v>
      </c>
      <c r="S21" s="152"/>
      <c r="T21" s="160"/>
      <c r="U21" s="154"/>
    </row>
    <row r="22" spans="2:21" ht="26.25" customHeight="1" x14ac:dyDescent="0.25">
      <c r="B22" s="243" t="s">
        <v>92</v>
      </c>
      <c r="C22" s="244"/>
      <c r="D22" s="148"/>
      <c r="E22" s="164" t="s">
        <v>27</v>
      </c>
      <c r="F22" s="164"/>
      <c r="G22" s="164"/>
      <c r="H22" s="164"/>
      <c r="I22" s="164"/>
      <c r="J22" s="164"/>
      <c r="K22" s="165"/>
      <c r="M22" s="125"/>
      <c r="N22" s="148"/>
      <c r="O22" s="8"/>
      <c r="P22" s="149" t="s">
        <v>28</v>
      </c>
      <c r="Q22" s="150"/>
      <c r="R22" s="151">
        <f>+U63</f>
        <v>7</v>
      </c>
      <c r="S22" s="152"/>
      <c r="T22" s="160"/>
      <c r="U22" s="154"/>
    </row>
    <row r="23" spans="2:21" ht="26.25" customHeight="1" x14ac:dyDescent="0.25">
      <c r="B23" s="243" t="s">
        <v>29</v>
      </c>
      <c r="C23" s="244"/>
      <c r="D23" s="148"/>
      <c r="E23" s="164" t="s">
        <v>30</v>
      </c>
      <c r="F23" s="164"/>
      <c r="G23" s="164"/>
      <c r="H23" s="164"/>
      <c r="I23" s="164"/>
      <c r="J23" s="164"/>
      <c r="K23" s="165"/>
      <c r="M23" s="125"/>
      <c r="N23" s="148"/>
      <c r="O23" s="8"/>
      <c r="P23" s="149" t="s">
        <v>31</v>
      </c>
      <c r="Q23" s="150"/>
      <c r="R23" s="151">
        <f>+U67</f>
        <v>0</v>
      </c>
      <c r="S23" s="152"/>
      <c r="T23" s="160"/>
      <c r="U23" s="154"/>
    </row>
    <row r="24" spans="2:21" ht="26.25" customHeight="1" thickBot="1" x14ac:dyDescent="0.3">
      <c r="B24" s="245" t="s">
        <v>32</v>
      </c>
      <c r="C24" s="246"/>
      <c r="D24" s="247"/>
      <c r="E24" s="158" t="s">
        <v>33</v>
      </c>
      <c r="F24" s="158"/>
      <c r="G24" s="158"/>
      <c r="H24" s="158"/>
      <c r="I24" s="158"/>
      <c r="J24" s="158"/>
      <c r="K24" s="159"/>
      <c r="M24" s="125"/>
      <c r="N24" s="148"/>
      <c r="O24" s="8"/>
      <c r="P24" s="149" t="s">
        <v>34</v>
      </c>
      <c r="Q24" s="150"/>
      <c r="R24" s="151">
        <f>+U71</f>
        <v>0</v>
      </c>
      <c r="S24" s="152"/>
      <c r="T24" s="160"/>
      <c r="U24" s="154"/>
    </row>
    <row r="25" spans="2:21" ht="26.25" customHeight="1" x14ac:dyDescent="0.2">
      <c r="B25" s="237" t="s">
        <v>35</v>
      </c>
      <c r="C25" s="238"/>
      <c r="D25" s="239"/>
      <c r="E25" s="248" t="s">
        <v>36</v>
      </c>
      <c r="F25" s="249"/>
      <c r="G25" s="249"/>
      <c r="H25" s="249"/>
      <c r="I25" s="249"/>
      <c r="J25" s="249"/>
      <c r="K25" s="250"/>
      <c r="M25" s="125"/>
      <c r="N25" s="148"/>
      <c r="O25" s="8"/>
      <c r="P25" s="149" t="s">
        <v>37</v>
      </c>
      <c r="Q25" s="150"/>
      <c r="R25" s="151">
        <f>+U75</f>
        <v>0</v>
      </c>
      <c r="S25" s="152"/>
      <c r="T25" s="153"/>
      <c r="U25" s="154"/>
    </row>
    <row r="26" spans="2:21" ht="26.25" customHeight="1" x14ac:dyDescent="0.2">
      <c r="B26" s="240"/>
      <c r="C26" s="241"/>
      <c r="D26" s="242"/>
      <c r="E26" s="10" t="s">
        <v>38</v>
      </c>
      <c r="F26" s="11"/>
      <c r="G26" s="11"/>
      <c r="H26" s="11"/>
      <c r="I26" s="11"/>
      <c r="J26" s="11"/>
      <c r="K26" s="12"/>
      <c r="M26" s="123"/>
      <c r="N26" s="124"/>
      <c r="O26" s="13"/>
      <c r="P26" s="125" t="s">
        <v>39</v>
      </c>
      <c r="Q26" s="126"/>
      <c r="R26" s="151">
        <f>+U79</f>
        <v>0</v>
      </c>
      <c r="S26" s="152"/>
      <c r="T26" s="129"/>
      <c r="U26" s="130"/>
    </row>
    <row r="27" spans="2:21" ht="26.25" customHeight="1" thickBot="1" x14ac:dyDescent="0.25">
      <c r="B27" s="131"/>
      <c r="C27" s="233"/>
      <c r="D27" s="132"/>
      <c r="E27" s="14"/>
      <c r="F27" s="15"/>
      <c r="G27" s="15"/>
      <c r="H27" s="15"/>
      <c r="I27" s="15"/>
      <c r="J27" s="15"/>
      <c r="K27" s="16"/>
      <c r="M27" s="123"/>
      <c r="N27" s="124"/>
      <c r="O27" s="17"/>
      <c r="P27" s="125" t="s">
        <v>40</v>
      </c>
      <c r="Q27" s="126"/>
      <c r="R27" s="127">
        <f>+U83</f>
        <v>0</v>
      </c>
      <c r="S27" s="128"/>
      <c r="T27" s="129"/>
      <c r="U27" s="130"/>
    </row>
    <row r="28" spans="2:21" ht="26.25" customHeight="1" thickBot="1" x14ac:dyDescent="0.25">
      <c r="M28" s="131"/>
      <c r="N28" s="132"/>
      <c r="O28" s="18"/>
      <c r="P28" s="133" t="s">
        <v>41</v>
      </c>
      <c r="Q28" s="134"/>
      <c r="R28" s="135">
        <f>U87</f>
        <v>0</v>
      </c>
      <c r="S28" s="136"/>
      <c r="T28" s="137"/>
      <c r="U28" s="138"/>
    </row>
    <row r="29" spans="2:21" ht="26.25" customHeight="1" thickBot="1" x14ac:dyDescent="0.25">
      <c r="M29" s="131"/>
      <c r="N29" s="233"/>
      <c r="O29" s="19"/>
      <c r="P29" s="234" t="s">
        <v>42</v>
      </c>
      <c r="Q29" s="134"/>
      <c r="R29" s="135">
        <f>SUM(R19:S28)</f>
        <v>17</v>
      </c>
      <c r="S29" s="235"/>
      <c r="T29" s="118">
        <f>E42</f>
        <v>20</v>
      </c>
      <c r="U29" s="236"/>
    </row>
    <row r="30" spans="2:21" ht="26.25" customHeight="1" x14ac:dyDescent="0.2">
      <c r="M30" s="20"/>
      <c r="N30" s="20"/>
      <c r="O30" s="20"/>
    </row>
    <row r="31" spans="2:21" ht="26.25" customHeight="1" x14ac:dyDescent="0.2">
      <c r="M31" s="20"/>
      <c r="N31" s="20"/>
      <c r="O31" s="20"/>
    </row>
    <row r="32" spans="2:21" ht="26.25" customHeight="1" x14ac:dyDescent="0.2">
      <c r="M32" s="20"/>
      <c r="N32" s="20"/>
      <c r="O32" s="20"/>
    </row>
    <row r="33" spans="2:22" ht="26.25" customHeight="1" x14ac:dyDescent="0.2">
      <c r="M33" s="20"/>
      <c r="N33" s="20"/>
      <c r="O33" s="20"/>
    </row>
    <row r="34" spans="2:22" ht="26.25" customHeight="1" x14ac:dyDescent="0.45">
      <c r="B34" s="107" t="s">
        <v>43</v>
      </c>
      <c r="C34" s="120"/>
      <c r="D34" s="120"/>
      <c r="E34" s="120"/>
      <c r="F34" s="120"/>
      <c r="G34" s="120"/>
      <c r="H34" s="120"/>
      <c r="I34" s="120"/>
      <c r="J34" s="120"/>
      <c r="K34" s="120"/>
      <c r="L34" s="21"/>
      <c r="P34" s="21"/>
      <c r="Q34" s="21"/>
      <c r="R34" s="21"/>
      <c r="S34" s="21"/>
      <c r="T34" s="21"/>
      <c r="U34" s="21"/>
      <c r="V34" s="21"/>
    </row>
    <row r="35" spans="2:22" ht="26.25" customHeight="1" x14ac:dyDescent="0.45">
      <c r="B35" s="107" t="s">
        <v>44</v>
      </c>
      <c r="C35" s="120"/>
      <c r="D35" s="120"/>
      <c r="E35" s="120"/>
      <c r="F35" s="120"/>
      <c r="G35" s="120"/>
      <c r="H35" s="120"/>
      <c r="I35" s="120"/>
      <c r="J35" s="120"/>
      <c r="K35" s="120"/>
      <c r="L35" s="21"/>
      <c r="M35" s="21"/>
      <c r="N35" s="21"/>
      <c r="O35" s="21"/>
      <c r="P35" s="21"/>
      <c r="Q35" s="21"/>
      <c r="R35" s="21"/>
      <c r="S35" s="21"/>
      <c r="T35" s="21"/>
      <c r="U35" s="21"/>
      <c r="V35" s="86"/>
    </row>
    <row r="36" spans="2:22" ht="26.25" customHeight="1" thickBot="1" x14ac:dyDescent="0.25">
      <c r="V36" s="87" t="s">
        <v>96</v>
      </c>
    </row>
    <row r="37" spans="2:22" ht="26.25" customHeight="1" x14ac:dyDescent="0.2">
      <c r="B37" s="22"/>
      <c r="C37" s="23"/>
      <c r="D37" s="24" t="s">
        <v>45</v>
      </c>
      <c r="E37" s="25" t="s">
        <v>46</v>
      </c>
      <c r="F37" s="102" t="s">
        <v>85</v>
      </c>
      <c r="G37" s="103"/>
      <c r="H37" s="103"/>
      <c r="I37" s="103"/>
      <c r="J37" s="103"/>
      <c r="K37" s="103"/>
      <c r="L37" s="103"/>
      <c r="M37" s="103"/>
      <c r="N37" s="103"/>
      <c r="O37" s="103"/>
      <c r="P37" s="103"/>
      <c r="Q37" s="103"/>
      <c r="R37" s="104"/>
      <c r="S37" s="26" t="s">
        <v>47</v>
      </c>
      <c r="T37" s="121" t="s">
        <v>64</v>
      </c>
      <c r="U37" s="27" t="s">
        <v>17</v>
      </c>
      <c r="V37" s="91" t="s">
        <v>66</v>
      </c>
    </row>
    <row r="38" spans="2:22" ht="26.25" customHeight="1" thickBot="1" x14ac:dyDescent="0.25">
      <c r="B38" s="105" t="s">
        <v>48</v>
      </c>
      <c r="C38" s="106"/>
      <c r="D38" s="28" t="s">
        <v>49</v>
      </c>
      <c r="E38" s="29" t="s">
        <v>50</v>
      </c>
      <c r="F38" s="30" t="s">
        <v>51</v>
      </c>
      <c r="G38" s="28" t="s">
        <v>52</v>
      </c>
      <c r="H38" s="28" t="s">
        <v>53</v>
      </c>
      <c r="I38" s="28" t="s">
        <v>54</v>
      </c>
      <c r="J38" s="28" t="s">
        <v>55</v>
      </c>
      <c r="K38" s="28" t="s">
        <v>56</v>
      </c>
      <c r="L38" s="28" t="s">
        <v>57</v>
      </c>
      <c r="M38" s="28" t="s">
        <v>58</v>
      </c>
      <c r="N38" s="28" t="s">
        <v>59</v>
      </c>
      <c r="O38" s="28" t="s">
        <v>60</v>
      </c>
      <c r="P38" s="28" t="s">
        <v>61</v>
      </c>
      <c r="Q38" s="28" t="s">
        <v>62</v>
      </c>
      <c r="R38" s="31" t="s">
        <v>63</v>
      </c>
      <c r="S38" s="32" t="s">
        <v>80</v>
      </c>
      <c r="T38" s="122"/>
      <c r="U38" s="33" t="s">
        <v>65</v>
      </c>
      <c r="V38" s="92"/>
    </row>
    <row r="39" spans="2:22" ht="26.25" customHeight="1" x14ac:dyDescent="0.2">
      <c r="B39" s="35" t="s">
        <v>67</v>
      </c>
      <c r="C39" s="26" t="s">
        <v>82</v>
      </c>
      <c r="D39" s="37">
        <v>1.5</v>
      </c>
      <c r="E39" s="38">
        <v>10</v>
      </c>
      <c r="F39" s="58">
        <f>+E91</f>
        <v>0</v>
      </c>
      <c r="G39" s="37">
        <f t="shared" ref="G39:Q42" si="0">+F91</f>
        <v>0</v>
      </c>
      <c r="H39" s="37">
        <f t="shared" si="0"/>
        <v>0</v>
      </c>
      <c r="I39" s="37">
        <f t="shared" si="0"/>
        <v>0</v>
      </c>
      <c r="J39" s="37">
        <f t="shared" si="0"/>
        <v>0</v>
      </c>
      <c r="K39" s="37">
        <f t="shared" si="0"/>
        <v>1</v>
      </c>
      <c r="L39" s="37">
        <f t="shared" si="0"/>
        <v>3</v>
      </c>
      <c r="M39" s="37">
        <f>+L91</f>
        <v>3</v>
      </c>
      <c r="N39" s="37">
        <f t="shared" si="0"/>
        <v>6</v>
      </c>
      <c r="O39" s="37">
        <f t="shared" si="0"/>
        <v>0</v>
      </c>
      <c r="P39" s="37">
        <f t="shared" si="0"/>
        <v>0</v>
      </c>
      <c r="Q39" s="37">
        <f t="shared" si="0"/>
        <v>0</v>
      </c>
      <c r="R39" s="59">
        <f>SUM(F39:Q39)</f>
        <v>13</v>
      </c>
      <c r="S39" s="39">
        <f>IFERROR(ROUND((R39*1000)/(D39*0.1),1),"")</f>
        <v>86666.7</v>
      </c>
      <c r="T39" s="37">
        <f>+R39</f>
        <v>13</v>
      </c>
      <c r="U39" s="37">
        <f>+R91</f>
        <v>13</v>
      </c>
      <c r="V39" s="59">
        <f>+R39</f>
        <v>13</v>
      </c>
    </row>
    <row r="40" spans="2:22" ht="26.25" customHeight="1" x14ac:dyDescent="0.2">
      <c r="B40" s="40" t="s">
        <v>67</v>
      </c>
      <c r="C40" s="53" t="s">
        <v>69</v>
      </c>
      <c r="D40" s="37">
        <v>2</v>
      </c>
      <c r="E40" s="38">
        <v>15</v>
      </c>
      <c r="F40" s="58">
        <f>+E92</f>
        <v>0</v>
      </c>
      <c r="G40" s="37">
        <f t="shared" si="0"/>
        <v>0</v>
      </c>
      <c r="H40" s="37">
        <f t="shared" si="0"/>
        <v>0</v>
      </c>
      <c r="I40" s="37">
        <f t="shared" si="0"/>
        <v>0</v>
      </c>
      <c r="J40" s="37">
        <f t="shared" si="0"/>
        <v>0</v>
      </c>
      <c r="K40" s="37">
        <f t="shared" si="0"/>
        <v>1</v>
      </c>
      <c r="L40" s="37">
        <f t="shared" si="0"/>
        <v>3</v>
      </c>
      <c r="M40" s="37">
        <f>+L92</f>
        <v>4</v>
      </c>
      <c r="N40" s="37">
        <f t="shared" si="0"/>
        <v>6</v>
      </c>
      <c r="O40" s="37">
        <f t="shared" si="0"/>
        <v>0</v>
      </c>
      <c r="P40" s="37">
        <f t="shared" si="0"/>
        <v>0</v>
      </c>
      <c r="Q40" s="37">
        <f t="shared" si="0"/>
        <v>0</v>
      </c>
      <c r="R40" s="59">
        <f>SUM(F40:Q40)</f>
        <v>14</v>
      </c>
      <c r="S40" s="39">
        <f t="shared" ref="S40:S42" si="1">IFERROR(ROUND((R40*1000)/(D40*0.1),1),"")</f>
        <v>70000</v>
      </c>
      <c r="T40" s="37">
        <f>+R40</f>
        <v>14</v>
      </c>
      <c r="U40" s="37">
        <f>+R92</f>
        <v>14</v>
      </c>
      <c r="V40" s="59">
        <f>+R40</f>
        <v>14</v>
      </c>
    </row>
    <row r="41" spans="2:22" ht="26.25" customHeight="1" x14ac:dyDescent="0.2">
      <c r="B41" s="40" t="s">
        <v>67</v>
      </c>
      <c r="C41" s="53" t="s">
        <v>95</v>
      </c>
      <c r="D41" s="37">
        <v>2.5</v>
      </c>
      <c r="E41" s="38">
        <v>18</v>
      </c>
      <c r="F41" s="58">
        <f>+E93</f>
        <v>0</v>
      </c>
      <c r="G41" s="37">
        <f t="shared" si="0"/>
        <v>0</v>
      </c>
      <c r="H41" s="37">
        <f t="shared" si="0"/>
        <v>0</v>
      </c>
      <c r="I41" s="37">
        <f t="shared" si="0"/>
        <v>0</v>
      </c>
      <c r="J41" s="37">
        <f t="shared" si="0"/>
        <v>0</v>
      </c>
      <c r="K41" s="37">
        <f t="shared" si="0"/>
        <v>0</v>
      </c>
      <c r="L41" s="37">
        <f t="shared" si="0"/>
        <v>4</v>
      </c>
      <c r="M41" s="37">
        <f>+L93</f>
        <v>4</v>
      </c>
      <c r="N41" s="37">
        <f t="shared" si="0"/>
        <v>6</v>
      </c>
      <c r="O41" s="37">
        <f t="shared" si="0"/>
        <v>0</v>
      </c>
      <c r="P41" s="37">
        <f t="shared" si="0"/>
        <v>0</v>
      </c>
      <c r="Q41" s="37">
        <f t="shared" si="0"/>
        <v>0</v>
      </c>
      <c r="R41" s="59">
        <f>SUM(F41:Q41)</f>
        <v>14</v>
      </c>
      <c r="S41" s="39">
        <f t="shared" si="1"/>
        <v>56000</v>
      </c>
      <c r="T41" s="37">
        <f>+R41</f>
        <v>14</v>
      </c>
      <c r="U41" s="37">
        <f>+R93</f>
        <v>14</v>
      </c>
      <c r="V41" s="59">
        <f>+R41</f>
        <v>14</v>
      </c>
    </row>
    <row r="42" spans="2:22" ht="26.25" customHeight="1" thickBot="1" x14ac:dyDescent="0.25">
      <c r="B42" s="30" t="s">
        <v>68</v>
      </c>
      <c r="C42" s="30" t="s">
        <v>93</v>
      </c>
      <c r="D42" s="41">
        <v>3</v>
      </c>
      <c r="E42" s="42">
        <v>20</v>
      </c>
      <c r="F42" s="61">
        <f>+E94</f>
        <v>0</v>
      </c>
      <c r="G42" s="41">
        <f t="shared" si="0"/>
        <v>0</v>
      </c>
      <c r="H42" s="41">
        <f t="shared" si="0"/>
        <v>0</v>
      </c>
      <c r="I42" s="41">
        <f t="shared" si="0"/>
        <v>0</v>
      </c>
      <c r="J42" s="41">
        <f t="shared" si="0"/>
        <v>0</v>
      </c>
      <c r="K42" s="41">
        <f t="shared" si="0"/>
        <v>0</v>
      </c>
      <c r="L42" s="41">
        <f t="shared" si="0"/>
        <v>4</v>
      </c>
      <c r="M42" s="41">
        <f>+L94</f>
        <v>6</v>
      </c>
      <c r="N42" s="41">
        <f t="shared" si="0"/>
        <v>8</v>
      </c>
      <c r="O42" s="41">
        <f t="shared" si="0"/>
        <v>0</v>
      </c>
      <c r="P42" s="41">
        <f t="shared" si="0"/>
        <v>0</v>
      </c>
      <c r="Q42" s="41">
        <f t="shared" si="0"/>
        <v>0</v>
      </c>
      <c r="R42" s="62">
        <f>SUM(F42:Q42)</f>
        <v>18</v>
      </c>
      <c r="S42" s="43">
        <f t="shared" si="1"/>
        <v>60000</v>
      </c>
      <c r="T42" s="41">
        <f>+R42</f>
        <v>18</v>
      </c>
      <c r="U42" s="41">
        <f>+U91</f>
        <v>17</v>
      </c>
      <c r="V42" s="62">
        <f>+R42</f>
        <v>18</v>
      </c>
    </row>
    <row r="47" spans="2:22" ht="26.25" customHeight="1" x14ac:dyDescent="0.2">
      <c r="B47" s="107" t="s">
        <v>70</v>
      </c>
      <c r="C47" s="107"/>
      <c r="D47" s="107"/>
      <c r="E47" s="107"/>
      <c r="F47" s="107"/>
      <c r="G47" s="107"/>
      <c r="H47" s="107"/>
      <c r="I47" s="107"/>
      <c r="J47" s="107"/>
      <c r="K47" s="107"/>
    </row>
    <row r="48" spans="2:22" ht="26.25" customHeight="1" thickBot="1" x14ac:dyDescent="0.25">
      <c r="V48" s="87" t="s">
        <v>96</v>
      </c>
    </row>
    <row r="49" spans="2:22" ht="26.25" customHeight="1" thickBot="1" x14ac:dyDescent="0.25">
      <c r="B49" s="44"/>
      <c r="C49" s="9"/>
      <c r="D49" s="9"/>
      <c r="E49" s="102" t="s">
        <v>90</v>
      </c>
      <c r="F49" s="103"/>
      <c r="G49" s="103"/>
      <c r="H49" s="103"/>
      <c r="I49" s="103"/>
      <c r="J49" s="103"/>
      <c r="K49" s="103"/>
      <c r="L49" s="103"/>
      <c r="M49" s="103"/>
      <c r="N49" s="103"/>
      <c r="O49" s="103"/>
      <c r="P49" s="103"/>
      <c r="Q49" s="103"/>
      <c r="R49" s="104"/>
      <c r="S49" s="102" t="s">
        <v>71</v>
      </c>
      <c r="T49" s="103"/>
      <c r="U49" s="108"/>
      <c r="V49" s="45"/>
    </row>
    <row r="50" spans="2:22" ht="26.25" customHeight="1" thickBot="1" x14ac:dyDescent="0.25">
      <c r="B50" s="109" t="s">
        <v>17</v>
      </c>
      <c r="C50" s="110"/>
      <c r="D50" s="111"/>
      <c r="E50" s="30" t="s">
        <v>51</v>
      </c>
      <c r="F50" s="28" t="s">
        <v>52</v>
      </c>
      <c r="G50" s="28" t="s">
        <v>53</v>
      </c>
      <c r="H50" s="28" t="s">
        <v>54</v>
      </c>
      <c r="I50" s="28" t="s">
        <v>55</v>
      </c>
      <c r="J50" s="28" t="s">
        <v>56</v>
      </c>
      <c r="K50" s="28" t="s">
        <v>57</v>
      </c>
      <c r="L50" s="28" t="s">
        <v>58</v>
      </c>
      <c r="M50" s="28" t="s">
        <v>59</v>
      </c>
      <c r="N50" s="28" t="s">
        <v>60</v>
      </c>
      <c r="O50" s="28" t="s">
        <v>61</v>
      </c>
      <c r="P50" s="28" t="s">
        <v>62</v>
      </c>
      <c r="Q50" s="28" t="s">
        <v>51</v>
      </c>
      <c r="R50" s="46" t="s">
        <v>63</v>
      </c>
      <c r="S50" s="47" t="s">
        <v>72</v>
      </c>
      <c r="T50" s="48" t="s">
        <v>73</v>
      </c>
      <c r="U50" s="49" t="s">
        <v>74</v>
      </c>
      <c r="V50" s="50" t="s">
        <v>75</v>
      </c>
    </row>
    <row r="51" spans="2:22" ht="26.25" customHeight="1" x14ac:dyDescent="0.2">
      <c r="B51" s="51" t="s">
        <v>21</v>
      </c>
      <c r="C51" s="26" t="s">
        <v>88</v>
      </c>
      <c r="D51" s="26" t="s">
        <v>82</v>
      </c>
      <c r="E51" s="64"/>
      <c r="F51" s="65"/>
      <c r="G51" s="65"/>
      <c r="H51" s="65"/>
      <c r="I51" s="65"/>
      <c r="J51" s="65"/>
      <c r="K51" s="65"/>
      <c r="L51" s="65"/>
      <c r="M51" s="65"/>
      <c r="N51" s="65"/>
      <c r="O51" s="65"/>
      <c r="P51" s="65"/>
      <c r="Q51" s="65"/>
      <c r="R51" s="82">
        <f t="shared" ref="R51:R90" si="2">SUM(E51:Q51)</f>
        <v>0</v>
      </c>
      <c r="S51" s="93" t="str">
        <f>+E23</f>
        <v>９月～１２月</v>
      </c>
      <c r="T51" s="230">
        <v>0</v>
      </c>
      <c r="U51" s="99">
        <v>0</v>
      </c>
      <c r="V51" s="52"/>
    </row>
    <row r="52" spans="2:22" ht="26.25" customHeight="1" x14ac:dyDescent="0.2">
      <c r="B52" s="51"/>
      <c r="C52" s="53" t="s">
        <v>88</v>
      </c>
      <c r="D52" s="53" t="s">
        <v>94</v>
      </c>
      <c r="E52" s="67"/>
      <c r="F52" s="68"/>
      <c r="G52" s="68"/>
      <c r="H52" s="68"/>
      <c r="I52" s="68"/>
      <c r="J52" s="68"/>
      <c r="K52" s="68"/>
      <c r="L52" s="68"/>
      <c r="M52" s="68"/>
      <c r="N52" s="68"/>
      <c r="O52" s="68"/>
      <c r="P52" s="68"/>
      <c r="Q52" s="68"/>
      <c r="R52" s="83">
        <f t="shared" si="2"/>
        <v>0</v>
      </c>
      <c r="S52" s="94"/>
      <c r="T52" s="231"/>
      <c r="U52" s="100"/>
      <c r="V52" s="52"/>
    </row>
    <row r="53" spans="2:22" ht="26.25" customHeight="1" x14ac:dyDescent="0.2">
      <c r="B53" s="51"/>
      <c r="C53" s="53" t="s">
        <v>88</v>
      </c>
      <c r="D53" s="53" t="s">
        <v>95</v>
      </c>
      <c r="E53" s="67"/>
      <c r="F53" s="68"/>
      <c r="G53" s="68"/>
      <c r="H53" s="68"/>
      <c r="I53" s="68"/>
      <c r="J53" s="68"/>
      <c r="K53" s="68"/>
      <c r="L53" s="68"/>
      <c r="M53" s="68"/>
      <c r="N53" s="68"/>
      <c r="O53" s="68"/>
      <c r="P53" s="68"/>
      <c r="Q53" s="68"/>
      <c r="R53" s="83">
        <f t="shared" si="2"/>
        <v>0</v>
      </c>
      <c r="S53" s="94"/>
      <c r="T53" s="231"/>
      <c r="U53" s="100"/>
      <c r="V53" s="52"/>
    </row>
    <row r="54" spans="2:22" ht="26.25" customHeight="1" thickBot="1" x14ac:dyDescent="0.25">
      <c r="B54" s="55"/>
      <c r="C54" s="30" t="s">
        <v>87</v>
      </c>
      <c r="D54" s="30" t="s">
        <v>93</v>
      </c>
      <c r="E54" s="70"/>
      <c r="F54" s="71"/>
      <c r="G54" s="71"/>
      <c r="H54" s="71"/>
      <c r="I54" s="71"/>
      <c r="J54" s="71"/>
      <c r="K54" s="71"/>
      <c r="L54" s="71"/>
      <c r="M54" s="71"/>
      <c r="N54" s="71"/>
      <c r="O54" s="71"/>
      <c r="P54" s="71"/>
      <c r="Q54" s="71"/>
      <c r="R54" s="84">
        <f t="shared" si="2"/>
        <v>0</v>
      </c>
      <c r="S54" s="95"/>
      <c r="T54" s="232"/>
      <c r="U54" s="101"/>
      <c r="V54" s="56"/>
    </row>
    <row r="55" spans="2:22" ht="26.25" customHeight="1" x14ac:dyDescent="0.2">
      <c r="B55" s="51" t="s">
        <v>24</v>
      </c>
      <c r="C55" s="26" t="s">
        <v>88</v>
      </c>
      <c r="D55" s="26" t="s">
        <v>82</v>
      </c>
      <c r="E55" s="64"/>
      <c r="F55" s="65"/>
      <c r="G55" s="65"/>
      <c r="H55" s="65"/>
      <c r="I55" s="65"/>
      <c r="J55" s="65">
        <v>1</v>
      </c>
      <c r="K55" s="65">
        <v>1</v>
      </c>
      <c r="L55" s="65">
        <v>1</v>
      </c>
      <c r="M55" s="65">
        <v>2</v>
      </c>
      <c r="N55" s="65"/>
      <c r="O55" s="65"/>
      <c r="P55" s="65"/>
      <c r="Q55" s="65"/>
      <c r="R55" s="82">
        <f t="shared" si="2"/>
        <v>5</v>
      </c>
      <c r="S55" s="93" t="str">
        <f>+S51</f>
        <v>９月～１２月</v>
      </c>
      <c r="T55" s="230">
        <v>7</v>
      </c>
      <c r="U55" s="99">
        <v>6</v>
      </c>
      <c r="V55" s="52"/>
    </row>
    <row r="56" spans="2:22" ht="26.25" customHeight="1" x14ac:dyDescent="0.2">
      <c r="B56" s="51"/>
      <c r="C56" s="53" t="s">
        <v>88</v>
      </c>
      <c r="D56" s="53" t="s">
        <v>69</v>
      </c>
      <c r="E56" s="67"/>
      <c r="F56" s="68"/>
      <c r="G56" s="68"/>
      <c r="H56" s="68"/>
      <c r="I56" s="68"/>
      <c r="J56" s="68">
        <v>1</v>
      </c>
      <c r="K56" s="68">
        <v>1</v>
      </c>
      <c r="L56" s="68">
        <v>2</v>
      </c>
      <c r="M56" s="68">
        <v>2</v>
      </c>
      <c r="N56" s="68"/>
      <c r="O56" s="68"/>
      <c r="P56" s="68"/>
      <c r="Q56" s="68"/>
      <c r="R56" s="83">
        <f t="shared" si="2"/>
        <v>6</v>
      </c>
      <c r="S56" s="94"/>
      <c r="T56" s="231"/>
      <c r="U56" s="100"/>
      <c r="V56" s="52"/>
    </row>
    <row r="57" spans="2:22" ht="26.25" customHeight="1" x14ac:dyDescent="0.2">
      <c r="B57" s="57"/>
      <c r="C57" s="53" t="s">
        <v>88</v>
      </c>
      <c r="D57" s="53" t="s">
        <v>95</v>
      </c>
      <c r="E57" s="67"/>
      <c r="F57" s="68"/>
      <c r="G57" s="68"/>
      <c r="H57" s="68"/>
      <c r="I57" s="68"/>
      <c r="J57" s="68"/>
      <c r="K57" s="68">
        <v>2</v>
      </c>
      <c r="L57" s="68">
        <v>2</v>
      </c>
      <c r="M57" s="68">
        <v>2</v>
      </c>
      <c r="N57" s="68"/>
      <c r="O57" s="68"/>
      <c r="P57" s="68"/>
      <c r="Q57" s="68"/>
      <c r="R57" s="83">
        <f t="shared" si="2"/>
        <v>6</v>
      </c>
      <c r="S57" s="94"/>
      <c r="T57" s="231"/>
      <c r="U57" s="100"/>
      <c r="V57" s="52"/>
    </row>
    <row r="58" spans="2:22" ht="26.25" customHeight="1" thickBot="1" x14ac:dyDescent="0.25">
      <c r="B58" s="14"/>
      <c r="C58" s="30" t="s">
        <v>87</v>
      </c>
      <c r="D58" s="30" t="s">
        <v>93</v>
      </c>
      <c r="E58" s="70"/>
      <c r="F58" s="71"/>
      <c r="G58" s="71"/>
      <c r="H58" s="71"/>
      <c r="I58" s="71"/>
      <c r="J58" s="71"/>
      <c r="K58" s="71">
        <v>2</v>
      </c>
      <c r="L58" s="71">
        <v>2</v>
      </c>
      <c r="M58" s="71">
        <v>3</v>
      </c>
      <c r="N58" s="71"/>
      <c r="O58" s="71"/>
      <c r="P58" s="71"/>
      <c r="Q58" s="71"/>
      <c r="R58" s="84">
        <f t="shared" si="2"/>
        <v>7</v>
      </c>
      <c r="S58" s="95"/>
      <c r="T58" s="232"/>
      <c r="U58" s="101"/>
      <c r="V58" s="56"/>
    </row>
    <row r="59" spans="2:22" ht="26.25" customHeight="1" x14ac:dyDescent="0.2">
      <c r="B59" s="51" t="s">
        <v>26</v>
      </c>
      <c r="C59" s="26" t="s">
        <v>88</v>
      </c>
      <c r="D59" s="26" t="s">
        <v>82</v>
      </c>
      <c r="E59" s="64"/>
      <c r="F59" s="65"/>
      <c r="G59" s="65"/>
      <c r="H59" s="65"/>
      <c r="I59" s="65"/>
      <c r="J59" s="65"/>
      <c r="K59" s="65">
        <v>1</v>
      </c>
      <c r="L59" s="65">
        <v>1</v>
      </c>
      <c r="M59" s="65">
        <v>2</v>
      </c>
      <c r="N59" s="65"/>
      <c r="O59" s="65"/>
      <c r="P59" s="65"/>
      <c r="Q59" s="65"/>
      <c r="R59" s="82">
        <f t="shared" si="2"/>
        <v>4</v>
      </c>
      <c r="S59" s="93" t="str">
        <f>+S55</f>
        <v>９月～１２月</v>
      </c>
      <c r="T59" s="230">
        <v>4</v>
      </c>
      <c r="U59" s="99">
        <v>4</v>
      </c>
      <c r="V59" s="52"/>
    </row>
    <row r="60" spans="2:22" ht="26.25" customHeight="1" x14ac:dyDescent="0.2">
      <c r="B60" s="51"/>
      <c r="C60" s="53" t="s">
        <v>88</v>
      </c>
      <c r="D60" s="53" t="s">
        <v>69</v>
      </c>
      <c r="E60" s="67"/>
      <c r="F60" s="68"/>
      <c r="G60" s="68"/>
      <c r="H60" s="68"/>
      <c r="I60" s="68"/>
      <c r="J60" s="68"/>
      <c r="K60" s="68">
        <v>1</v>
      </c>
      <c r="L60" s="68">
        <v>1</v>
      </c>
      <c r="M60" s="68">
        <v>2</v>
      </c>
      <c r="N60" s="68"/>
      <c r="O60" s="68"/>
      <c r="P60" s="68"/>
      <c r="Q60" s="68"/>
      <c r="R60" s="83">
        <f t="shared" si="2"/>
        <v>4</v>
      </c>
      <c r="S60" s="94"/>
      <c r="T60" s="231"/>
      <c r="U60" s="100"/>
      <c r="V60" s="52"/>
    </row>
    <row r="61" spans="2:22" ht="26.25" customHeight="1" x14ac:dyDescent="0.2">
      <c r="B61" s="51"/>
      <c r="C61" s="53" t="s">
        <v>88</v>
      </c>
      <c r="D61" s="53" t="s">
        <v>95</v>
      </c>
      <c r="E61" s="67"/>
      <c r="F61" s="68"/>
      <c r="G61" s="68"/>
      <c r="H61" s="68"/>
      <c r="I61" s="68"/>
      <c r="J61" s="68"/>
      <c r="K61" s="68">
        <v>1</v>
      </c>
      <c r="L61" s="68">
        <v>1</v>
      </c>
      <c r="M61" s="68">
        <v>2</v>
      </c>
      <c r="N61" s="68"/>
      <c r="O61" s="68"/>
      <c r="P61" s="68"/>
      <c r="Q61" s="68"/>
      <c r="R61" s="83">
        <f t="shared" si="2"/>
        <v>4</v>
      </c>
      <c r="S61" s="94"/>
      <c r="T61" s="231"/>
      <c r="U61" s="100"/>
      <c r="V61" s="52"/>
    </row>
    <row r="62" spans="2:22" ht="26.25" customHeight="1" thickBot="1" x14ac:dyDescent="0.25">
      <c r="B62" s="55"/>
      <c r="C62" s="30" t="s">
        <v>87</v>
      </c>
      <c r="D62" s="30" t="s">
        <v>93</v>
      </c>
      <c r="E62" s="70"/>
      <c r="F62" s="71"/>
      <c r="G62" s="71"/>
      <c r="H62" s="71"/>
      <c r="I62" s="71"/>
      <c r="J62" s="71"/>
      <c r="K62" s="71">
        <v>1</v>
      </c>
      <c r="L62" s="71">
        <v>1</v>
      </c>
      <c r="M62" s="71">
        <v>2</v>
      </c>
      <c r="N62" s="71"/>
      <c r="O62" s="71"/>
      <c r="P62" s="71"/>
      <c r="Q62" s="71"/>
      <c r="R62" s="84">
        <f t="shared" si="2"/>
        <v>4</v>
      </c>
      <c r="S62" s="95"/>
      <c r="T62" s="232"/>
      <c r="U62" s="101"/>
      <c r="V62" s="56"/>
    </row>
    <row r="63" spans="2:22" ht="26.25" customHeight="1" x14ac:dyDescent="0.2">
      <c r="B63" s="51" t="s">
        <v>28</v>
      </c>
      <c r="C63" s="26" t="s">
        <v>88</v>
      </c>
      <c r="D63" s="26" t="s">
        <v>82</v>
      </c>
      <c r="E63" s="64"/>
      <c r="F63" s="65"/>
      <c r="G63" s="65"/>
      <c r="H63" s="65"/>
      <c r="I63" s="65"/>
      <c r="J63" s="65"/>
      <c r="K63" s="65">
        <v>1</v>
      </c>
      <c r="L63" s="65">
        <v>1</v>
      </c>
      <c r="M63" s="65">
        <v>2</v>
      </c>
      <c r="N63" s="65"/>
      <c r="O63" s="65"/>
      <c r="P63" s="65"/>
      <c r="Q63" s="65"/>
      <c r="R63" s="82">
        <f t="shared" si="2"/>
        <v>4</v>
      </c>
      <c r="S63" s="93" t="str">
        <f>+S59</f>
        <v>９月～１２月</v>
      </c>
      <c r="T63" s="230">
        <v>7</v>
      </c>
      <c r="U63" s="99">
        <v>7</v>
      </c>
      <c r="V63" s="52"/>
    </row>
    <row r="64" spans="2:22" ht="26.25" customHeight="1" x14ac:dyDescent="0.2">
      <c r="B64" s="51"/>
      <c r="C64" s="53" t="s">
        <v>88</v>
      </c>
      <c r="D64" s="53" t="s">
        <v>69</v>
      </c>
      <c r="E64" s="67"/>
      <c r="F64" s="68"/>
      <c r="G64" s="68"/>
      <c r="H64" s="68"/>
      <c r="I64" s="68"/>
      <c r="J64" s="68"/>
      <c r="K64" s="68">
        <v>1</v>
      </c>
      <c r="L64" s="68">
        <v>1</v>
      </c>
      <c r="M64" s="68">
        <v>2</v>
      </c>
      <c r="N64" s="68"/>
      <c r="O64" s="68"/>
      <c r="P64" s="68"/>
      <c r="Q64" s="68"/>
      <c r="R64" s="83">
        <f t="shared" si="2"/>
        <v>4</v>
      </c>
      <c r="S64" s="94"/>
      <c r="T64" s="231"/>
      <c r="U64" s="100"/>
      <c r="V64" s="52"/>
    </row>
    <row r="65" spans="2:22" ht="26.25" customHeight="1" x14ac:dyDescent="0.2">
      <c r="B65" s="57"/>
      <c r="C65" s="53" t="s">
        <v>88</v>
      </c>
      <c r="D65" s="53" t="s">
        <v>95</v>
      </c>
      <c r="E65" s="67"/>
      <c r="F65" s="68"/>
      <c r="G65" s="68"/>
      <c r="H65" s="68"/>
      <c r="I65" s="68"/>
      <c r="J65" s="68"/>
      <c r="K65" s="68">
        <v>1</v>
      </c>
      <c r="L65" s="68">
        <v>1</v>
      </c>
      <c r="M65" s="68">
        <v>2</v>
      </c>
      <c r="N65" s="68"/>
      <c r="O65" s="68"/>
      <c r="P65" s="68"/>
      <c r="Q65" s="68"/>
      <c r="R65" s="83">
        <f t="shared" si="2"/>
        <v>4</v>
      </c>
      <c r="S65" s="94"/>
      <c r="T65" s="231"/>
      <c r="U65" s="100"/>
      <c r="V65" s="52"/>
    </row>
    <row r="66" spans="2:22" ht="26.25" customHeight="1" thickBot="1" x14ac:dyDescent="0.25">
      <c r="B66" s="14"/>
      <c r="C66" s="30" t="s">
        <v>87</v>
      </c>
      <c r="D66" s="30" t="s">
        <v>93</v>
      </c>
      <c r="E66" s="70"/>
      <c r="F66" s="71"/>
      <c r="G66" s="71"/>
      <c r="H66" s="71"/>
      <c r="I66" s="71"/>
      <c r="J66" s="71"/>
      <c r="K66" s="71">
        <v>1</v>
      </c>
      <c r="L66" s="71">
        <v>3</v>
      </c>
      <c r="M66" s="71">
        <v>3</v>
      </c>
      <c r="N66" s="71"/>
      <c r="O66" s="71"/>
      <c r="P66" s="71"/>
      <c r="Q66" s="71"/>
      <c r="R66" s="84">
        <f t="shared" si="2"/>
        <v>7</v>
      </c>
      <c r="S66" s="95"/>
      <c r="T66" s="232"/>
      <c r="U66" s="101"/>
      <c r="V66" s="56"/>
    </row>
    <row r="67" spans="2:22" ht="26.25" customHeight="1" x14ac:dyDescent="0.2">
      <c r="B67" s="51" t="s">
        <v>31</v>
      </c>
      <c r="C67" s="26" t="s">
        <v>88</v>
      </c>
      <c r="D67" s="26" t="s">
        <v>82</v>
      </c>
      <c r="E67" s="64"/>
      <c r="F67" s="65"/>
      <c r="G67" s="65"/>
      <c r="H67" s="65"/>
      <c r="I67" s="65"/>
      <c r="J67" s="65"/>
      <c r="K67" s="65"/>
      <c r="L67" s="65"/>
      <c r="M67" s="65"/>
      <c r="N67" s="65"/>
      <c r="O67" s="65"/>
      <c r="P67" s="65"/>
      <c r="Q67" s="65"/>
      <c r="R67" s="82">
        <f t="shared" si="2"/>
        <v>0</v>
      </c>
      <c r="S67" s="93" t="str">
        <f>+S63</f>
        <v>９月～１２月</v>
      </c>
      <c r="T67" s="230">
        <v>0</v>
      </c>
      <c r="U67" s="99">
        <v>0</v>
      </c>
      <c r="V67" s="52"/>
    </row>
    <row r="68" spans="2:22" ht="26.25" customHeight="1" x14ac:dyDescent="0.2">
      <c r="B68" s="51"/>
      <c r="C68" s="53" t="s">
        <v>88</v>
      </c>
      <c r="D68" s="53" t="s">
        <v>69</v>
      </c>
      <c r="E68" s="67"/>
      <c r="F68" s="68"/>
      <c r="G68" s="68"/>
      <c r="H68" s="68"/>
      <c r="I68" s="68"/>
      <c r="J68" s="68"/>
      <c r="K68" s="68"/>
      <c r="L68" s="68"/>
      <c r="M68" s="68"/>
      <c r="N68" s="68"/>
      <c r="O68" s="68"/>
      <c r="P68" s="68"/>
      <c r="Q68" s="68"/>
      <c r="R68" s="83">
        <f t="shared" si="2"/>
        <v>0</v>
      </c>
      <c r="S68" s="94"/>
      <c r="T68" s="231"/>
      <c r="U68" s="100"/>
      <c r="V68" s="52"/>
    </row>
    <row r="69" spans="2:22" ht="26.25" customHeight="1" x14ac:dyDescent="0.2">
      <c r="B69" s="57"/>
      <c r="C69" s="53" t="s">
        <v>88</v>
      </c>
      <c r="D69" s="53" t="s">
        <v>95</v>
      </c>
      <c r="E69" s="67"/>
      <c r="F69" s="68"/>
      <c r="G69" s="68"/>
      <c r="H69" s="68"/>
      <c r="I69" s="68"/>
      <c r="J69" s="68"/>
      <c r="K69" s="68"/>
      <c r="L69" s="68"/>
      <c r="M69" s="68"/>
      <c r="N69" s="68"/>
      <c r="O69" s="68"/>
      <c r="P69" s="68"/>
      <c r="Q69" s="68"/>
      <c r="R69" s="83">
        <f t="shared" si="2"/>
        <v>0</v>
      </c>
      <c r="S69" s="94"/>
      <c r="T69" s="231"/>
      <c r="U69" s="100"/>
      <c r="V69" s="52"/>
    </row>
    <row r="70" spans="2:22" ht="26.25" customHeight="1" thickBot="1" x14ac:dyDescent="0.25">
      <c r="B70" s="14"/>
      <c r="C70" s="30" t="s">
        <v>87</v>
      </c>
      <c r="D70" s="30" t="s">
        <v>93</v>
      </c>
      <c r="E70" s="70"/>
      <c r="F70" s="71"/>
      <c r="G70" s="71"/>
      <c r="H70" s="71"/>
      <c r="I70" s="71"/>
      <c r="J70" s="71"/>
      <c r="K70" s="71"/>
      <c r="L70" s="71"/>
      <c r="M70" s="71"/>
      <c r="N70" s="71"/>
      <c r="O70" s="71"/>
      <c r="P70" s="71"/>
      <c r="Q70" s="71"/>
      <c r="R70" s="84">
        <f t="shared" si="2"/>
        <v>0</v>
      </c>
      <c r="S70" s="95"/>
      <c r="T70" s="232"/>
      <c r="U70" s="101"/>
      <c r="V70" s="56"/>
    </row>
    <row r="71" spans="2:22" ht="26.25" customHeight="1" x14ac:dyDescent="0.2">
      <c r="B71" s="51" t="s">
        <v>34</v>
      </c>
      <c r="C71" s="26" t="s">
        <v>88</v>
      </c>
      <c r="D71" s="26" t="s">
        <v>82</v>
      </c>
      <c r="E71" s="64"/>
      <c r="F71" s="65"/>
      <c r="G71" s="65"/>
      <c r="H71" s="65"/>
      <c r="I71" s="65"/>
      <c r="J71" s="65"/>
      <c r="K71" s="65"/>
      <c r="L71" s="65"/>
      <c r="M71" s="65"/>
      <c r="N71" s="65"/>
      <c r="O71" s="65"/>
      <c r="P71" s="65"/>
      <c r="Q71" s="65"/>
      <c r="R71" s="82">
        <f t="shared" si="2"/>
        <v>0</v>
      </c>
      <c r="S71" s="93" t="str">
        <f>+S67</f>
        <v>９月～１２月</v>
      </c>
      <c r="T71" s="230">
        <v>0</v>
      </c>
      <c r="U71" s="99">
        <v>0</v>
      </c>
      <c r="V71" s="52"/>
    </row>
    <row r="72" spans="2:22" ht="26.25" customHeight="1" x14ac:dyDescent="0.2">
      <c r="B72" s="51"/>
      <c r="C72" s="53" t="s">
        <v>88</v>
      </c>
      <c r="D72" s="53" t="s">
        <v>69</v>
      </c>
      <c r="E72" s="67"/>
      <c r="F72" s="68"/>
      <c r="G72" s="68"/>
      <c r="H72" s="68"/>
      <c r="I72" s="68"/>
      <c r="J72" s="68"/>
      <c r="K72" s="68"/>
      <c r="L72" s="68"/>
      <c r="M72" s="68"/>
      <c r="N72" s="68"/>
      <c r="O72" s="68"/>
      <c r="P72" s="68"/>
      <c r="Q72" s="68"/>
      <c r="R72" s="83">
        <f t="shared" si="2"/>
        <v>0</v>
      </c>
      <c r="S72" s="94"/>
      <c r="T72" s="231"/>
      <c r="U72" s="100"/>
      <c r="V72" s="52"/>
    </row>
    <row r="73" spans="2:22" ht="26.25" customHeight="1" x14ac:dyDescent="0.2">
      <c r="B73" s="51"/>
      <c r="C73" s="53" t="s">
        <v>88</v>
      </c>
      <c r="D73" s="53" t="s">
        <v>95</v>
      </c>
      <c r="E73" s="67"/>
      <c r="F73" s="68"/>
      <c r="G73" s="68"/>
      <c r="H73" s="68"/>
      <c r="I73" s="68"/>
      <c r="J73" s="68"/>
      <c r="K73" s="68"/>
      <c r="L73" s="68"/>
      <c r="M73" s="68"/>
      <c r="N73" s="68"/>
      <c r="O73" s="68"/>
      <c r="P73" s="68"/>
      <c r="Q73" s="68"/>
      <c r="R73" s="83">
        <f t="shared" si="2"/>
        <v>0</v>
      </c>
      <c r="S73" s="94"/>
      <c r="T73" s="231"/>
      <c r="U73" s="100"/>
      <c r="V73" s="52"/>
    </row>
    <row r="74" spans="2:22" ht="26.25" customHeight="1" thickBot="1" x14ac:dyDescent="0.25">
      <c r="B74" s="55"/>
      <c r="C74" s="30" t="s">
        <v>87</v>
      </c>
      <c r="D74" s="30" t="s">
        <v>93</v>
      </c>
      <c r="E74" s="70"/>
      <c r="F74" s="71"/>
      <c r="G74" s="71"/>
      <c r="H74" s="71"/>
      <c r="I74" s="71"/>
      <c r="J74" s="71"/>
      <c r="K74" s="71"/>
      <c r="L74" s="71"/>
      <c r="M74" s="71"/>
      <c r="N74" s="71"/>
      <c r="O74" s="71"/>
      <c r="P74" s="71"/>
      <c r="Q74" s="71"/>
      <c r="R74" s="84">
        <f t="shared" si="2"/>
        <v>0</v>
      </c>
      <c r="S74" s="95"/>
      <c r="T74" s="232"/>
      <c r="U74" s="101"/>
      <c r="V74" s="56"/>
    </row>
    <row r="75" spans="2:22" ht="26.25" customHeight="1" x14ac:dyDescent="0.2">
      <c r="B75" s="51" t="s">
        <v>37</v>
      </c>
      <c r="C75" s="26" t="s">
        <v>88</v>
      </c>
      <c r="D75" s="26" t="s">
        <v>82</v>
      </c>
      <c r="E75" s="64"/>
      <c r="F75" s="65"/>
      <c r="G75" s="65"/>
      <c r="H75" s="65"/>
      <c r="I75" s="65"/>
      <c r="J75" s="65"/>
      <c r="K75" s="65"/>
      <c r="L75" s="65"/>
      <c r="M75" s="65"/>
      <c r="N75" s="65"/>
      <c r="O75" s="65"/>
      <c r="P75" s="65"/>
      <c r="Q75" s="65"/>
      <c r="R75" s="82">
        <f t="shared" si="2"/>
        <v>0</v>
      </c>
      <c r="S75" s="93" t="str">
        <f>+S71</f>
        <v>９月～１２月</v>
      </c>
      <c r="T75" s="230">
        <v>0</v>
      </c>
      <c r="U75" s="99">
        <v>0</v>
      </c>
      <c r="V75" s="52"/>
    </row>
    <row r="76" spans="2:22" ht="26.25" customHeight="1" x14ac:dyDescent="0.2">
      <c r="B76" s="51"/>
      <c r="C76" s="53" t="s">
        <v>88</v>
      </c>
      <c r="D76" s="53" t="s">
        <v>69</v>
      </c>
      <c r="E76" s="67"/>
      <c r="F76" s="68"/>
      <c r="G76" s="68"/>
      <c r="H76" s="68"/>
      <c r="I76" s="68"/>
      <c r="J76" s="68"/>
      <c r="K76" s="68"/>
      <c r="L76" s="68"/>
      <c r="M76" s="68"/>
      <c r="N76" s="68"/>
      <c r="O76" s="68"/>
      <c r="P76" s="68"/>
      <c r="Q76" s="68"/>
      <c r="R76" s="83">
        <f t="shared" si="2"/>
        <v>0</v>
      </c>
      <c r="S76" s="94"/>
      <c r="T76" s="231"/>
      <c r="U76" s="100"/>
      <c r="V76" s="52"/>
    </row>
    <row r="77" spans="2:22" ht="26.25" customHeight="1" x14ac:dyDescent="0.2">
      <c r="B77" s="51"/>
      <c r="C77" s="53" t="s">
        <v>88</v>
      </c>
      <c r="D77" s="53" t="s">
        <v>95</v>
      </c>
      <c r="E77" s="67"/>
      <c r="F77" s="68"/>
      <c r="G77" s="68"/>
      <c r="H77" s="68"/>
      <c r="I77" s="68"/>
      <c r="J77" s="68"/>
      <c r="K77" s="68"/>
      <c r="L77" s="68"/>
      <c r="M77" s="68"/>
      <c r="N77" s="68"/>
      <c r="O77" s="68"/>
      <c r="P77" s="68"/>
      <c r="Q77" s="68"/>
      <c r="R77" s="83">
        <f t="shared" si="2"/>
        <v>0</v>
      </c>
      <c r="S77" s="94"/>
      <c r="T77" s="231"/>
      <c r="U77" s="100"/>
      <c r="V77" s="52"/>
    </row>
    <row r="78" spans="2:22" ht="26.25" customHeight="1" thickBot="1" x14ac:dyDescent="0.25">
      <c r="B78" s="55"/>
      <c r="C78" s="30" t="s">
        <v>87</v>
      </c>
      <c r="D78" s="30" t="s">
        <v>93</v>
      </c>
      <c r="E78" s="70"/>
      <c r="F78" s="71"/>
      <c r="G78" s="71"/>
      <c r="H78" s="71"/>
      <c r="I78" s="71"/>
      <c r="J78" s="71"/>
      <c r="K78" s="71"/>
      <c r="L78" s="71"/>
      <c r="M78" s="71"/>
      <c r="N78" s="71"/>
      <c r="O78" s="71"/>
      <c r="P78" s="71"/>
      <c r="Q78" s="71"/>
      <c r="R78" s="84">
        <f t="shared" si="2"/>
        <v>0</v>
      </c>
      <c r="S78" s="95"/>
      <c r="T78" s="232"/>
      <c r="U78" s="101"/>
      <c r="V78" s="52"/>
    </row>
    <row r="79" spans="2:22" ht="26.25" customHeight="1" x14ac:dyDescent="0.2">
      <c r="B79" s="51" t="s">
        <v>39</v>
      </c>
      <c r="C79" s="26" t="s">
        <v>88</v>
      </c>
      <c r="D79" s="26" t="s">
        <v>82</v>
      </c>
      <c r="E79" s="64"/>
      <c r="F79" s="65"/>
      <c r="G79" s="65"/>
      <c r="H79" s="65"/>
      <c r="I79" s="65"/>
      <c r="J79" s="65"/>
      <c r="K79" s="65"/>
      <c r="L79" s="65"/>
      <c r="M79" s="65"/>
      <c r="N79" s="65"/>
      <c r="O79" s="65"/>
      <c r="P79" s="65"/>
      <c r="Q79" s="65"/>
      <c r="R79" s="82">
        <f t="shared" si="2"/>
        <v>0</v>
      </c>
      <c r="S79" s="93" t="str">
        <f>+S75</f>
        <v>９月～１２月</v>
      </c>
      <c r="T79" s="230">
        <v>0</v>
      </c>
      <c r="U79" s="99">
        <v>0</v>
      </c>
      <c r="V79" s="52"/>
    </row>
    <row r="80" spans="2:22" ht="26.25" customHeight="1" x14ac:dyDescent="0.2">
      <c r="B80" s="51"/>
      <c r="C80" s="53" t="s">
        <v>88</v>
      </c>
      <c r="D80" s="53" t="s">
        <v>69</v>
      </c>
      <c r="E80" s="67"/>
      <c r="F80" s="68"/>
      <c r="G80" s="68"/>
      <c r="H80" s="68"/>
      <c r="I80" s="68"/>
      <c r="J80" s="68"/>
      <c r="K80" s="68"/>
      <c r="L80" s="68"/>
      <c r="M80" s="68"/>
      <c r="N80" s="68"/>
      <c r="O80" s="68"/>
      <c r="P80" s="68"/>
      <c r="Q80" s="68"/>
      <c r="R80" s="83">
        <f t="shared" si="2"/>
        <v>0</v>
      </c>
      <c r="S80" s="94"/>
      <c r="T80" s="231"/>
      <c r="U80" s="100"/>
      <c r="V80" s="52"/>
    </row>
    <row r="81" spans="2:22" ht="26.25" customHeight="1" x14ac:dyDescent="0.2">
      <c r="B81" s="51"/>
      <c r="C81" s="53" t="s">
        <v>88</v>
      </c>
      <c r="D81" s="53" t="s">
        <v>95</v>
      </c>
      <c r="E81" s="67"/>
      <c r="F81" s="68"/>
      <c r="G81" s="68"/>
      <c r="H81" s="68"/>
      <c r="I81" s="68"/>
      <c r="J81" s="68"/>
      <c r="K81" s="68"/>
      <c r="L81" s="68"/>
      <c r="M81" s="68"/>
      <c r="N81" s="68"/>
      <c r="O81" s="68"/>
      <c r="P81" s="68"/>
      <c r="Q81" s="68"/>
      <c r="R81" s="83">
        <f t="shared" si="2"/>
        <v>0</v>
      </c>
      <c r="S81" s="94"/>
      <c r="T81" s="231"/>
      <c r="U81" s="100"/>
      <c r="V81" s="52"/>
    </row>
    <row r="82" spans="2:22" ht="26.25" customHeight="1" thickBot="1" x14ac:dyDescent="0.25">
      <c r="B82" s="55"/>
      <c r="C82" s="30" t="s">
        <v>87</v>
      </c>
      <c r="D82" s="30" t="s">
        <v>93</v>
      </c>
      <c r="E82" s="70"/>
      <c r="F82" s="71"/>
      <c r="G82" s="71"/>
      <c r="H82" s="71"/>
      <c r="I82" s="71"/>
      <c r="J82" s="71"/>
      <c r="K82" s="71"/>
      <c r="L82" s="71"/>
      <c r="M82" s="71"/>
      <c r="N82" s="71"/>
      <c r="O82" s="71"/>
      <c r="P82" s="71"/>
      <c r="Q82" s="71"/>
      <c r="R82" s="84">
        <f t="shared" si="2"/>
        <v>0</v>
      </c>
      <c r="S82" s="95"/>
      <c r="T82" s="232"/>
      <c r="U82" s="101"/>
      <c r="V82" s="52"/>
    </row>
    <row r="83" spans="2:22" ht="26.25" customHeight="1" x14ac:dyDescent="0.2">
      <c r="B83" s="51" t="s">
        <v>40</v>
      </c>
      <c r="C83" s="26" t="s">
        <v>88</v>
      </c>
      <c r="D83" s="26" t="s">
        <v>82</v>
      </c>
      <c r="E83" s="64"/>
      <c r="F83" s="65"/>
      <c r="G83" s="65"/>
      <c r="H83" s="65"/>
      <c r="I83" s="65"/>
      <c r="J83" s="65"/>
      <c r="K83" s="65"/>
      <c r="L83" s="65"/>
      <c r="M83" s="65"/>
      <c r="N83" s="65"/>
      <c r="O83" s="65"/>
      <c r="P83" s="65"/>
      <c r="Q83" s="65"/>
      <c r="R83" s="82">
        <f t="shared" si="2"/>
        <v>0</v>
      </c>
      <c r="S83" s="93" t="str">
        <f>+S79</f>
        <v>９月～１２月</v>
      </c>
      <c r="T83" s="230">
        <v>0</v>
      </c>
      <c r="U83" s="99">
        <v>0</v>
      </c>
      <c r="V83" s="52"/>
    </row>
    <row r="84" spans="2:22" ht="26.25" customHeight="1" x14ac:dyDescent="0.2">
      <c r="B84" s="51"/>
      <c r="C84" s="53" t="s">
        <v>88</v>
      </c>
      <c r="D84" s="53" t="s">
        <v>69</v>
      </c>
      <c r="E84" s="67"/>
      <c r="F84" s="68"/>
      <c r="G84" s="68"/>
      <c r="H84" s="68"/>
      <c r="I84" s="68"/>
      <c r="J84" s="68"/>
      <c r="K84" s="68"/>
      <c r="L84" s="68"/>
      <c r="M84" s="68"/>
      <c r="N84" s="68"/>
      <c r="O84" s="68"/>
      <c r="P84" s="68"/>
      <c r="Q84" s="68"/>
      <c r="R84" s="83">
        <f t="shared" si="2"/>
        <v>0</v>
      </c>
      <c r="S84" s="94"/>
      <c r="T84" s="231"/>
      <c r="U84" s="100"/>
      <c r="V84" s="52"/>
    </row>
    <row r="85" spans="2:22" ht="26.25" customHeight="1" x14ac:dyDescent="0.2">
      <c r="B85" s="51"/>
      <c r="C85" s="53" t="s">
        <v>88</v>
      </c>
      <c r="D85" s="53" t="s">
        <v>95</v>
      </c>
      <c r="E85" s="67"/>
      <c r="F85" s="68"/>
      <c r="G85" s="68"/>
      <c r="H85" s="68"/>
      <c r="I85" s="68"/>
      <c r="J85" s="68"/>
      <c r="K85" s="68"/>
      <c r="L85" s="68"/>
      <c r="M85" s="68"/>
      <c r="N85" s="68"/>
      <c r="O85" s="68"/>
      <c r="P85" s="68"/>
      <c r="Q85" s="68"/>
      <c r="R85" s="83">
        <f t="shared" si="2"/>
        <v>0</v>
      </c>
      <c r="S85" s="94"/>
      <c r="T85" s="231"/>
      <c r="U85" s="100"/>
      <c r="V85" s="52"/>
    </row>
    <row r="86" spans="2:22" ht="26.25" customHeight="1" thickBot="1" x14ac:dyDescent="0.25">
      <c r="B86" s="55"/>
      <c r="C86" s="30" t="s">
        <v>87</v>
      </c>
      <c r="D86" s="30" t="s">
        <v>93</v>
      </c>
      <c r="E86" s="70"/>
      <c r="F86" s="71"/>
      <c r="G86" s="71"/>
      <c r="H86" s="71"/>
      <c r="I86" s="71"/>
      <c r="J86" s="71"/>
      <c r="K86" s="71"/>
      <c r="L86" s="71"/>
      <c r="M86" s="71"/>
      <c r="N86" s="71"/>
      <c r="O86" s="71"/>
      <c r="P86" s="71"/>
      <c r="Q86" s="71"/>
      <c r="R86" s="84">
        <f t="shared" si="2"/>
        <v>0</v>
      </c>
      <c r="S86" s="95"/>
      <c r="T86" s="232"/>
      <c r="U86" s="101"/>
      <c r="V86" s="52"/>
    </row>
    <row r="87" spans="2:22" ht="26.25" customHeight="1" x14ac:dyDescent="0.2">
      <c r="B87" s="51" t="s">
        <v>41</v>
      </c>
      <c r="C87" s="26" t="s">
        <v>88</v>
      </c>
      <c r="D87" s="26" t="s">
        <v>82</v>
      </c>
      <c r="E87" s="64"/>
      <c r="F87" s="65"/>
      <c r="G87" s="65"/>
      <c r="H87" s="65"/>
      <c r="I87" s="65"/>
      <c r="J87" s="65"/>
      <c r="K87" s="65"/>
      <c r="L87" s="65"/>
      <c r="M87" s="65"/>
      <c r="N87" s="65"/>
      <c r="O87" s="65"/>
      <c r="P87" s="65"/>
      <c r="Q87" s="65"/>
      <c r="R87" s="82">
        <f t="shared" si="2"/>
        <v>0</v>
      </c>
      <c r="S87" s="93" t="str">
        <f>+S83</f>
        <v>９月～１２月</v>
      </c>
      <c r="T87" s="230">
        <v>0</v>
      </c>
      <c r="U87" s="99">
        <v>0</v>
      </c>
      <c r="V87" s="52"/>
    </row>
    <row r="88" spans="2:22" ht="26.25" customHeight="1" x14ac:dyDescent="0.2">
      <c r="B88" s="51"/>
      <c r="C88" s="53" t="s">
        <v>88</v>
      </c>
      <c r="D88" s="53" t="s">
        <v>69</v>
      </c>
      <c r="E88" s="67"/>
      <c r="F88" s="68"/>
      <c r="G88" s="68"/>
      <c r="H88" s="68"/>
      <c r="I88" s="68"/>
      <c r="J88" s="68"/>
      <c r="K88" s="68"/>
      <c r="L88" s="68"/>
      <c r="M88" s="68"/>
      <c r="N88" s="68"/>
      <c r="O88" s="68"/>
      <c r="P88" s="68"/>
      <c r="Q88" s="68"/>
      <c r="R88" s="83">
        <f t="shared" si="2"/>
        <v>0</v>
      </c>
      <c r="S88" s="94"/>
      <c r="T88" s="231"/>
      <c r="U88" s="100"/>
      <c r="V88" s="52"/>
    </row>
    <row r="89" spans="2:22" ht="26.25" customHeight="1" x14ac:dyDescent="0.2">
      <c r="B89" s="51"/>
      <c r="C89" s="53" t="s">
        <v>88</v>
      </c>
      <c r="D89" s="53" t="s">
        <v>95</v>
      </c>
      <c r="E89" s="67"/>
      <c r="F89" s="68"/>
      <c r="G89" s="68"/>
      <c r="H89" s="68"/>
      <c r="I89" s="68"/>
      <c r="J89" s="68"/>
      <c r="K89" s="68"/>
      <c r="L89" s="68"/>
      <c r="M89" s="68"/>
      <c r="N89" s="68"/>
      <c r="O89" s="68"/>
      <c r="P89" s="68"/>
      <c r="Q89" s="68"/>
      <c r="R89" s="83">
        <f t="shared" si="2"/>
        <v>0</v>
      </c>
      <c r="S89" s="94"/>
      <c r="T89" s="231"/>
      <c r="U89" s="100"/>
      <c r="V89" s="52"/>
    </row>
    <row r="90" spans="2:22" ht="26.25" customHeight="1" thickBot="1" x14ac:dyDescent="0.25">
      <c r="B90" s="55"/>
      <c r="C90" s="30" t="s">
        <v>87</v>
      </c>
      <c r="D90" s="30" t="s">
        <v>93</v>
      </c>
      <c r="E90" s="70"/>
      <c r="F90" s="71"/>
      <c r="G90" s="71"/>
      <c r="H90" s="71"/>
      <c r="I90" s="71"/>
      <c r="J90" s="71"/>
      <c r="K90" s="71"/>
      <c r="L90" s="71"/>
      <c r="M90" s="71"/>
      <c r="N90" s="71"/>
      <c r="O90" s="71"/>
      <c r="P90" s="71"/>
      <c r="Q90" s="71"/>
      <c r="R90" s="84">
        <f t="shared" si="2"/>
        <v>0</v>
      </c>
      <c r="S90" s="95"/>
      <c r="T90" s="232"/>
      <c r="U90" s="101"/>
      <c r="V90" s="52"/>
    </row>
    <row r="91" spans="2:22" ht="26.25" customHeight="1" x14ac:dyDescent="0.2">
      <c r="B91" s="51" t="s">
        <v>42</v>
      </c>
      <c r="C91" s="26" t="s">
        <v>88</v>
      </c>
      <c r="D91" s="36" t="str">
        <f t="shared" ref="D91:D93" si="3">+D71</f>
        <v>令和4年度</v>
      </c>
      <c r="E91" s="73">
        <f>+E51+E55+E59+E63+E67+E71+E75+E79+E83+E87</f>
        <v>0</v>
      </c>
      <c r="F91" s="74">
        <f>+F51+F55+F59+F63+F67+F71+F75+F79+F83+F87</f>
        <v>0</v>
      </c>
      <c r="G91" s="74">
        <f t="shared" ref="G91:Q91" si="4">+G51+G55+G59+G63+G67+G71+G75+G79+G83+G87</f>
        <v>0</v>
      </c>
      <c r="H91" s="74">
        <f t="shared" si="4"/>
        <v>0</v>
      </c>
      <c r="I91" s="74">
        <f t="shared" si="4"/>
        <v>0</v>
      </c>
      <c r="J91" s="74">
        <f t="shared" si="4"/>
        <v>1</v>
      </c>
      <c r="K91" s="74">
        <f t="shared" si="4"/>
        <v>3</v>
      </c>
      <c r="L91" s="74">
        <f>+L51+L55+L59+L63+L67+L71+L75+L79+L83+L87</f>
        <v>3</v>
      </c>
      <c r="M91" s="74">
        <f t="shared" si="4"/>
        <v>6</v>
      </c>
      <c r="N91" s="74">
        <f t="shared" si="4"/>
        <v>0</v>
      </c>
      <c r="O91" s="74">
        <f t="shared" si="4"/>
        <v>0</v>
      </c>
      <c r="P91" s="74">
        <f t="shared" si="4"/>
        <v>0</v>
      </c>
      <c r="Q91" s="75">
        <f t="shared" si="4"/>
        <v>0</v>
      </c>
      <c r="R91" s="82">
        <f>+R51+R55+R59+R63+R67+R71+R75+R79+R83+R87</f>
        <v>13</v>
      </c>
      <c r="S91" s="93" t="str">
        <f>+S71</f>
        <v>９月～１２月</v>
      </c>
      <c r="T91" s="230">
        <f>+T51+T55+T59+T63+T67+T71+T75+T79+T83+T87</f>
        <v>18</v>
      </c>
      <c r="U91" s="99">
        <f>+U51+U55+U59+U63+U67+U71+U75+U79+U83+U87</f>
        <v>17</v>
      </c>
      <c r="V91" s="52"/>
    </row>
    <row r="92" spans="2:22" ht="26.25" customHeight="1" x14ac:dyDescent="0.2">
      <c r="B92" s="51"/>
      <c r="C92" s="53" t="s">
        <v>88</v>
      </c>
      <c r="D92" s="54" t="str">
        <f t="shared" si="3"/>
        <v>令和5年度</v>
      </c>
      <c r="E92" s="76">
        <f>+E52+E56+E60+E64+E68+E72+E76+E80+E84+E88</f>
        <v>0</v>
      </c>
      <c r="F92" s="77">
        <f t="shared" ref="F92:R94" si="5">+F52+F56+F60+F64+F68+F72+F76+F80+F84+F88</f>
        <v>0</v>
      </c>
      <c r="G92" s="77">
        <f t="shared" si="5"/>
        <v>0</v>
      </c>
      <c r="H92" s="77">
        <f t="shared" si="5"/>
        <v>0</v>
      </c>
      <c r="I92" s="77">
        <f t="shared" si="5"/>
        <v>0</v>
      </c>
      <c r="J92" s="77">
        <f t="shared" si="5"/>
        <v>1</v>
      </c>
      <c r="K92" s="77">
        <f t="shared" si="5"/>
        <v>3</v>
      </c>
      <c r="L92" s="77">
        <f t="shared" si="5"/>
        <v>4</v>
      </c>
      <c r="M92" s="77">
        <f t="shared" si="5"/>
        <v>6</v>
      </c>
      <c r="N92" s="77">
        <f t="shared" si="5"/>
        <v>0</v>
      </c>
      <c r="O92" s="77">
        <f t="shared" si="5"/>
        <v>0</v>
      </c>
      <c r="P92" s="77">
        <f t="shared" si="5"/>
        <v>0</v>
      </c>
      <c r="Q92" s="68">
        <f t="shared" si="5"/>
        <v>0</v>
      </c>
      <c r="R92" s="83">
        <f>+R52+R56+R60+R64+R68+R72+R76+R80+R84+R88</f>
        <v>14</v>
      </c>
      <c r="S92" s="94"/>
      <c r="T92" s="231"/>
      <c r="U92" s="100"/>
      <c r="V92" s="52"/>
    </row>
    <row r="93" spans="2:22" ht="26.25" customHeight="1" x14ac:dyDescent="0.2">
      <c r="B93" s="57"/>
      <c r="C93" s="53" t="s">
        <v>88</v>
      </c>
      <c r="D93" s="54" t="str">
        <f t="shared" si="3"/>
        <v>令和6年度</v>
      </c>
      <c r="E93" s="76">
        <f>+E53+E57+E61+E65+E69+E73+E77+E81+E85+E89</f>
        <v>0</v>
      </c>
      <c r="F93" s="77">
        <f t="shared" si="5"/>
        <v>0</v>
      </c>
      <c r="G93" s="77">
        <f t="shared" si="5"/>
        <v>0</v>
      </c>
      <c r="H93" s="77">
        <f t="shared" si="5"/>
        <v>0</v>
      </c>
      <c r="I93" s="77">
        <f t="shared" si="5"/>
        <v>0</v>
      </c>
      <c r="J93" s="77">
        <f t="shared" si="5"/>
        <v>0</v>
      </c>
      <c r="K93" s="77">
        <f t="shared" si="5"/>
        <v>4</v>
      </c>
      <c r="L93" s="77">
        <f t="shared" si="5"/>
        <v>4</v>
      </c>
      <c r="M93" s="77">
        <f t="shared" si="5"/>
        <v>6</v>
      </c>
      <c r="N93" s="77">
        <f t="shared" si="5"/>
        <v>0</v>
      </c>
      <c r="O93" s="77">
        <f t="shared" si="5"/>
        <v>0</v>
      </c>
      <c r="P93" s="77">
        <f t="shared" si="5"/>
        <v>0</v>
      </c>
      <c r="Q93" s="68">
        <f t="shared" si="5"/>
        <v>0</v>
      </c>
      <c r="R93" s="83">
        <f>+R53+R57+R61+R65+R69+R73+R77+R81+R85+R89</f>
        <v>14</v>
      </c>
      <c r="S93" s="94"/>
      <c r="T93" s="231"/>
      <c r="U93" s="100"/>
      <c r="V93" s="52"/>
    </row>
    <row r="94" spans="2:22" ht="26.25" customHeight="1" thickBot="1" x14ac:dyDescent="0.25">
      <c r="B94" s="14"/>
      <c r="C94" s="30" t="s">
        <v>87</v>
      </c>
      <c r="D94" s="34" t="str">
        <f>+D74</f>
        <v>令和9年度</v>
      </c>
      <c r="E94" s="78">
        <f>+E54+E58+E62+E66+E70+E74+E78+E82+E86+E90</f>
        <v>0</v>
      </c>
      <c r="F94" s="79">
        <f t="shared" si="5"/>
        <v>0</v>
      </c>
      <c r="G94" s="79">
        <f t="shared" si="5"/>
        <v>0</v>
      </c>
      <c r="H94" s="79">
        <f t="shared" si="5"/>
        <v>0</v>
      </c>
      <c r="I94" s="79">
        <f t="shared" si="5"/>
        <v>0</v>
      </c>
      <c r="J94" s="79">
        <f t="shared" si="5"/>
        <v>0</v>
      </c>
      <c r="K94" s="79">
        <f t="shared" si="5"/>
        <v>4</v>
      </c>
      <c r="L94" s="79">
        <f t="shared" si="5"/>
        <v>6</v>
      </c>
      <c r="M94" s="79">
        <f t="shared" si="5"/>
        <v>8</v>
      </c>
      <c r="N94" s="79">
        <f t="shared" si="5"/>
        <v>0</v>
      </c>
      <c r="O94" s="79">
        <f t="shared" si="5"/>
        <v>0</v>
      </c>
      <c r="P94" s="79">
        <f t="shared" si="5"/>
        <v>0</v>
      </c>
      <c r="Q94" s="79">
        <f t="shared" si="5"/>
        <v>0</v>
      </c>
      <c r="R94" s="85">
        <f t="shared" si="5"/>
        <v>18</v>
      </c>
      <c r="S94" s="95"/>
      <c r="T94" s="232"/>
      <c r="U94" s="101"/>
      <c r="V94" s="56"/>
    </row>
  </sheetData>
  <mergeCells count="123">
    <mergeCell ref="B1:I1"/>
    <mergeCell ref="B2:P2"/>
    <mergeCell ref="I4:K4"/>
    <mergeCell ref="I5:K5"/>
    <mergeCell ref="B6:J6"/>
    <mergeCell ref="B7:J7"/>
    <mergeCell ref="G9:H9"/>
    <mergeCell ref="I9:K9"/>
    <mergeCell ref="G10:H10"/>
    <mergeCell ref="I10:K10"/>
    <mergeCell ref="B15:K15"/>
    <mergeCell ref="B17:D19"/>
    <mergeCell ref="E17:F17"/>
    <mergeCell ref="G17:K17"/>
    <mergeCell ref="E19:F19"/>
    <mergeCell ref="G19:K19"/>
    <mergeCell ref="M17:O17"/>
    <mergeCell ref="P17:S17"/>
    <mergeCell ref="T17:U17"/>
    <mergeCell ref="E18:F18"/>
    <mergeCell ref="G18:K18"/>
    <mergeCell ref="M18:N18"/>
    <mergeCell ref="P18:Q18"/>
    <mergeCell ref="R18:S18"/>
    <mergeCell ref="T18:U18"/>
    <mergeCell ref="M19:N19"/>
    <mergeCell ref="P19:Q19"/>
    <mergeCell ref="R19:S19"/>
    <mergeCell ref="T19:U19"/>
    <mergeCell ref="B20:D21"/>
    <mergeCell ref="E20:K20"/>
    <mergeCell ref="M20:N20"/>
    <mergeCell ref="P20:Q20"/>
    <mergeCell ref="R20:S20"/>
    <mergeCell ref="T20:U20"/>
    <mergeCell ref="E21:K21"/>
    <mergeCell ref="M21:N21"/>
    <mergeCell ref="P21:Q21"/>
    <mergeCell ref="R21:S21"/>
    <mergeCell ref="T21:U21"/>
    <mergeCell ref="T24:U24"/>
    <mergeCell ref="T22:U22"/>
    <mergeCell ref="B23:D23"/>
    <mergeCell ref="E23:K23"/>
    <mergeCell ref="M23:N23"/>
    <mergeCell ref="P23:Q23"/>
    <mergeCell ref="R23:S23"/>
    <mergeCell ref="T23:U23"/>
    <mergeCell ref="P27:Q27"/>
    <mergeCell ref="R27:S27"/>
    <mergeCell ref="T27:U27"/>
    <mergeCell ref="B22:D22"/>
    <mergeCell ref="E22:K22"/>
    <mergeCell ref="M22:N22"/>
    <mergeCell ref="P22:Q22"/>
    <mergeCell ref="R22:S22"/>
    <mergeCell ref="B24:D24"/>
    <mergeCell ref="E24:K24"/>
    <mergeCell ref="M24:N24"/>
    <mergeCell ref="P24:Q24"/>
    <mergeCell ref="R24:S24"/>
    <mergeCell ref="E25:K25"/>
    <mergeCell ref="M28:N28"/>
    <mergeCell ref="P28:Q28"/>
    <mergeCell ref="R28:S28"/>
    <mergeCell ref="T28:U28"/>
    <mergeCell ref="B25:D27"/>
    <mergeCell ref="M25:N25"/>
    <mergeCell ref="P25:Q25"/>
    <mergeCell ref="R25:S25"/>
    <mergeCell ref="T25:U25"/>
    <mergeCell ref="M26:N26"/>
    <mergeCell ref="P26:Q26"/>
    <mergeCell ref="R26:S26"/>
    <mergeCell ref="T26:U26"/>
    <mergeCell ref="M27:N27"/>
    <mergeCell ref="F37:R37"/>
    <mergeCell ref="B38:C38"/>
    <mergeCell ref="B47:K47"/>
    <mergeCell ref="E49:R49"/>
    <mergeCell ref="S49:U49"/>
    <mergeCell ref="B50:D50"/>
    <mergeCell ref="M29:N29"/>
    <mergeCell ref="P29:Q29"/>
    <mergeCell ref="R29:S29"/>
    <mergeCell ref="T29:U29"/>
    <mergeCell ref="B34:K34"/>
    <mergeCell ref="B35:K35"/>
    <mergeCell ref="T37:T38"/>
    <mergeCell ref="U59:U62"/>
    <mergeCell ref="S63:S66"/>
    <mergeCell ref="T63:T66"/>
    <mergeCell ref="U63:U66"/>
    <mergeCell ref="S51:S54"/>
    <mergeCell ref="T51:T54"/>
    <mergeCell ref="U51:U54"/>
    <mergeCell ref="S55:S58"/>
    <mergeCell ref="T55:T58"/>
    <mergeCell ref="U55:U58"/>
    <mergeCell ref="V37:V38"/>
    <mergeCell ref="S91:S94"/>
    <mergeCell ref="T91:T94"/>
    <mergeCell ref="U91:U94"/>
    <mergeCell ref="S83:S86"/>
    <mergeCell ref="T83:T86"/>
    <mergeCell ref="U83:U86"/>
    <mergeCell ref="S87:S90"/>
    <mergeCell ref="T87:T90"/>
    <mergeCell ref="U87:U90"/>
    <mergeCell ref="S75:S78"/>
    <mergeCell ref="T75:T78"/>
    <mergeCell ref="U75:U78"/>
    <mergeCell ref="S79:S82"/>
    <mergeCell ref="T79:T82"/>
    <mergeCell ref="U79:U82"/>
    <mergeCell ref="S67:S70"/>
    <mergeCell ref="T67:T70"/>
    <mergeCell ref="U67:U70"/>
    <mergeCell ref="S71:S74"/>
    <mergeCell ref="T71:T74"/>
    <mergeCell ref="U71:U74"/>
    <mergeCell ref="S59:S62"/>
    <mergeCell ref="T59:T62"/>
  </mergeCells>
  <phoneticPr fontId="2"/>
  <conditionalFormatting sqref="D39">
    <cfRule type="cellIs" dxfId="8" priority="13" stopIfTrue="1" operator="lessThan">
      <formula>0</formula>
    </cfRule>
  </conditionalFormatting>
  <conditionalFormatting sqref="T51:T54">
    <cfRule type="cellIs" dxfId="7" priority="12" stopIfTrue="1" operator="lessThan">
      <formula>$R$54</formula>
    </cfRule>
  </conditionalFormatting>
  <conditionalFormatting sqref="T55:T58">
    <cfRule type="cellIs" dxfId="6" priority="11" stopIfTrue="1" operator="lessThan">
      <formula>$R$58</formula>
    </cfRule>
  </conditionalFormatting>
  <conditionalFormatting sqref="T59:T62">
    <cfRule type="cellIs" dxfId="5" priority="10" stopIfTrue="1" operator="lessThan">
      <formula>$R$62</formula>
    </cfRule>
  </conditionalFormatting>
  <conditionalFormatting sqref="T63:T66">
    <cfRule type="cellIs" dxfId="4" priority="9" stopIfTrue="1" operator="lessThan">
      <formula>$R$66</formula>
    </cfRule>
  </conditionalFormatting>
  <conditionalFormatting sqref="T67:T70">
    <cfRule type="cellIs" dxfId="3" priority="8" stopIfTrue="1" operator="lessThan">
      <formula>$R$70</formula>
    </cfRule>
  </conditionalFormatting>
  <conditionalFormatting sqref="T71:T90">
    <cfRule type="cellIs" dxfId="2" priority="1" stopIfTrue="1" operator="lessThan">
      <formula>$R$74</formula>
    </cfRule>
  </conditionalFormatting>
  <conditionalFormatting sqref="T91:T94">
    <cfRule type="cellIs" dxfId="1" priority="5" stopIfTrue="1" operator="lessThan">
      <formula>$R$94</formula>
    </cfRule>
    <cfRule type="cellIs" dxfId="0" priority="6" stopIfTrue="1" operator="lessThan">
      <formula>0</formula>
    </cfRule>
  </conditionalFormatting>
  <pageMargins left="0.7" right="0.7" top="0.75" bottom="0.75" header="0.3" footer="0.3"/>
  <pageSetup paperSize="9" scale="41" orientation="portrait" r:id="rId1"/>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dc:creator>
  <cp:lastModifiedBy>FSKHK03</cp:lastModifiedBy>
  <cp:lastPrinted>2024-09-30T00:22:05Z</cp:lastPrinted>
  <dcterms:created xsi:type="dcterms:W3CDTF">2022-08-03T06:21:00Z</dcterms:created>
  <dcterms:modified xsi:type="dcterms:W3CDTF">2024-10-02T23:50:58Z</dcterms:modified>
</cp:coreProperties>
</file>